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76" windowHeight="6048" activeTab="0"/>
  </bookViews>
  <sheets>
    <sheet name="101-總" sheetId="1" r:id="rId1"/>
    <sheet name="100-總" sheetId="2" r:id="rId2"/>
    <sheet name="100-博" sheetId="3" r:id="rId3"/>
    <sheet name="100-碩" sheetId="4" r:id="rId4"/>
    <sheet name="100-學" sheetId="5" r:id="rId5"/>
    <sheet name="99-總" sheetId="6" r:id="rId6"/>
    <sheet name="99-博" sheetId="7" r:id="rId7"/>
    <sheet name="99-碩" sheetId="8" r:id="rId8"/>
    <sheet name="99-學" sheetId="9" r:id="rId9"/>
    <sheet name="98(總)" sheetId="10" r:id="rId10"/>
    <sheet name="98--學" sheetId="11" r:id="rId11"/>
    <sheet name="98--碩" sheetId="12" r:id="rId12"/>
    <sheet name="98--博" sheetId="13" r:id="rId13"/>
    <sheet name="97(總)" sheetId="14" r:id="rId14"/>
    <sheet name="97--學" sheetId="15" r:id="rId15"/>
    <sheet name="97--碩" sheetId="16" r:id="rId16"/>
    <sheet name="97--博" sheetId="17" r:id="rId17"/>
    <sheet name="96(總)" sheetId="18" r:id="rId18"/>
    <sheet name="96--學" sheetId="19" r:id="rId19"/>
    <sheet name="96--碩" sheetId="20" r:id="rId20"/>
    <sheet name="96--博" sheetId="21" r:id="rId21"/>
    <sheet name="95(總)" sheetId="22" r:id="rId22"/>
    <sheet name="95--二技" sheetId="23" r:id="rId23"/>
    <sheet name="95--學" sheetId="24" r:id="rId24"/>
    <sheet name="95--碩" sheetId="25" r:id="rId25"/>
    <sheet name="95--博" sheetId="26" r:id="rId26"/>
    <sheet name="94(總)" sheetId="27" r:id="rId27"/>
    <sheet name="94--二技" sheetId="28" r:id="rId28"/>
    <sheet name="94--學" sheetId="29" r:id="rId29"/>
    <sheet name="94--碩" sheetId="30" r:id="rId30"/>
    <sheet name="94--博" sheetId="31" r:id="rId31"/>
    <sheet name="93(總)" sheetId="32" r:id="rId32"/>
    <sheet name="93--二技" sheetId="33" r:id="rId33"/>
    <sheet name="93--學" sheetId="34" r:id="rId34"/>
    <sheet name="93--碩" sheetId="35" r:id="rId35"/>
    <sheet name="93--博" sheetId="36" r:id="rId36"/>
    <sheet name="92(總)" sheetId="37" r:id="rId37"/>
    <sheet name="92--二技" sheetId="38" r:id="rId38"/>
    <sheet name="92--學" sheetId="39" r:id="rId39"/>
    <sheet name="92--碩" sheetId="40" r:id="rId40"/>
    <sheet name="92--博" sheetId="41" r:id="rId41"/>
    <sheet name="91(總)" sheetId="42" r:id="rId42"/>
    <sheet name="91--二技" sheetId="43" r:id="rId43"/>
    <sheet name="91--學" sheetId="44" r:id="rId44"/>
    <sheet name="91--碩" sheetId="45" r:id="rId45"/>
    <sheet name="91--博" sheetId="46" r:id="rId46"/>
    <sheet name="90(總)" sheetId="47" r:id="rId47"/>
    <sheet name="90--二技" sheetId="48" r:id="rId48"/>
    <sheet name="90--學" sheetId="49" r:id="rId49"/>
    <sheet name="90--碩" sheetId="50" r:id="rId50"/>
    <sheet name="90--博" sheetId="51" r:id="rId51"/>
    <sheet name="89(總)" sheetId="52" r:id="rId52"/>
    <sheet name="89--二技" sheetId="53" r:id="rId53"/>
    <sheet name="89--學" sheetId="54" r:id="rId54"/>
    <sheet name="89--碩" sheetId="55" r:id="rId55"/>
    <sheet name="89--博" sheetId="56" r:id="rId56"/>
  </sheets>
  <definedNames/>
  <calcPr fullCalcOnLoad="1"/>
</workbook>
</file>

<file path=xl/sharedStrings.xml><?xml version="1.0" encoding="utf-8"?>
<sst xmlns="http://schemas.openxmlformats.org/spreadsheetml/2006/main" count="3804" uniqueCount="432">
  <si>
    <t>合計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</si>
  <si>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</si>
  <si>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</si>
  <si>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</si>
  <si>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</si>
  <si>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</si>
  <si>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</si>
  <si>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</si>
  <si>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農藝學系</t>
  </si>
  <si>
    <t>園藝學系</t>
  </si>
  <si>
    <t>林產科學暨家具工程學系</t>
  </si>
  <si>
    <t>獸醫學系</t>
  </si>
  <si>
    <t>生物農業科技學系</t>
  </si>
  <si>
    <t>景觀學系</t>
  </si>
  <si>
    <t>應用數學系</t>
  </si>
  <si>
    <t>應用物理學系</t>
  </si>
  <si>
    <t>應用化學系</t>
  </si>
  <si>
    <t>生物機電工程學系</t>
  </si>
  <si>
    <t>土木與水資源工程學系</t>
  </si>
  <si>
    <t>資訊工程學系</t>
  </si>
  <si>
    <t>食品科學系</t>
  </si>
  <si>
    <t>生物資源學系</t>
  </si>
  <si>
    <t>水生生物科學系</t>
  </si>
  <si>
    <t>生命科學院</t>
  </si>
  <si>
    <t>生化科技學系</t>
  </si>
  <si>
    <t>微生物與免疫學系</t>
  </si>
  <si>
    <t>院系（所）別</t>
  </si>
  <si>
    <t>農學院</t>
  </si>
  <si>
    <t>師範學院</t>
  </si>
  <si>
    <t>教育學系</t>
  </si>
  <si>
    <t>特殊教育學系</t>
  </si>
  <si>
    <t>幼兒教育學系</t>
  </si>
  <si>
    <t>體育學系</t>
  </si>
  <si>
    <t>數位學習設計與管理學系</t>
  </si>
  <si>
    <t>人文藝術學院</t>
  </si>
  <si>
    <t>輔導與諮商學系</t>
  </si>
  <si>
    <t>中國文學系</t>
  </si>
  <si>
    <t>外國語言學系</t>
  </si>
  <si>
    <t>史地學系</t>
  </si>
  <si>
    <t>美術學系</t>
  </si>
  <si>
    <t>音樂學系</t>
  </si>
  <si>
    <t>管理學院</t>
  </si>
  <si>
    <t>管理學院</t>
  </si>
  <si>
    <t>生物事業管理學系</t>
  </si>
  <si>
    <t>應用經濟學系</t>
  </si>
  <si>
    <t>企業管理學系</t>
  </si>
  <si>
    <t>資訊管理學系</t>
  </si>
  <si>
    <t>財務金融學系</t>
  </si>
  <si>
    <t>森林暨自然資源學系</t>
  </si>
  <si>
    <t>動物科學系</t>
  </si>
  <si>
    <t>理工學院</t>
  </si>
  <si>
    <t>農學院</t>
  </si>
  <si>
    <t>農藝學系碩士班</t>
  </si>
  <si>
    <t>園藝學系碩士班</t>
  </si>
  <si>
    <t>森林暨自然資源學系碩士班</t>
  </si>
  <si>
    <t>林產科學暨家具工程學系碩士班</t>
  </si>
  <si>
    <t>獸醫學系碩士班</t>
  </si>
  <si>
    <t>生物農業科技學系碩士班</t>
  </si>
  <si>
    <t>農業生物技術研究所碩士班</t>
  </si>
  <si>
    <t>應用數學系碩士班</t>
  </si>
  <si>
    <t>應用化學系碩士班</t>
  </si>
  <si>
    <t>生物機電工程學系碩士班</t>
  </si>
  <si>
    <t>土木與水資源工程學系碩士班</t>
  </si>
  <si>
    <t>資訊工程學系碩士班</t>
  </si>
  <si>
    <t>運輸與物流工程研究所碩士班</t>
  </si>
  <si>
    <t>生命科學院</t>
  </si>
  <si>
    <t>食品科學系碩士班</t>
  </si>
  <si>
    <t>生物資源學系碩士班</t>
  </si>
  <si>
    <t>水生生物科學系碩士班</t>
  </si>
  <si>
    <t>微生物與免疫學系碩士班</t>
  </si>
  <si>
    <t>生物醫藥科學研究所碩士班</t>
  </si>
  <si>
    <t>生化科技學系碩士班</t>
  </si>
  <si>
    <t>師範學院</t>
  </si>
  <si>
    <t>特殊教育學系碩士班</t>
  </si>
  <si>
    <t>幼兒教育學系碩士班</t>
  </si>
  <si>
    <t>輔導與諮商學系碩士班</t>
  </si>
  <si>
    <t>體育與健康休閒研究所碩士班</t>
  </si>
  <si>
    <t>教育科技研究所碩士班</t>
  </si>
  <si>
    <t>國民教育研究所碩士班</t>
  </si>
  <si>
    <t>家庭教育與諮商研究所碩士班</t>
  </si>
  <si>
    <t>教育行政與政策發展研究所碩士班</t>
  </si>
  <si>
    <t>數學教育研究所碩士班</t>
  </si>
  <si>
    <t>科學教育研究所碩士班</t>
  </si>
  <si>
    <t>數位學習設計與管理學系碩士班</t>
  </si>
  <si>
    <t>人文藝術學院</t>
  </si>
  <si>
    <t>中國文學系碩士班</t>
  </si>
  <si>
    <t>外國語言學系碩士班</t>
  </si>
  <si>
    <t>史地學系碩士班</t>
  </si>
  <si>
    <t>視覺藝術研究所碩士班</t>
  </si>
  <si>
    <t>音樂與表演藝術研究所</t>
  </si>
  <si>
    <t>生物事業管理系碩士班</t>
  </si>
  <si>
    <t>應用經濟學系碩士班</t>
  </si>
  <si>
    <t>行銷與流通管理研究碩士班</t>
  </si>
  <si>
    <t>觀光休閒管理研究所碩士班</t>
  </si>
  <si>
    <t>資訊管理系碩士班</t>
  </si>
  <si>
    <t>動物科學系碩士班</t>
  </si>
  <si>
    <t>獨立所：國防與國家安全研究所碩士班</t>
  </si>
  <si>
    <t>日間學制總班級數</t>
  </si>
  <si>
    <t>理工學院</t>
  </si>
  <si>
    <t>資訊工程學系博士班</t>
  </si>
  <si>
    <t>應用化學系博士班</t>
  </si>
  <si>
    <t>農學研究所博士班</t>
  </si>
  <si>
    <t>食品科學系博士班</t>
  </si>
  <si>
    <t>國民教育研究所博士班</t>
  </si>
  <si>
    <t>管理研究所博士班</t>
  </si>
  <si>
    <t>觀光休閒管理研究所博士班</t>
  </si>
  <si>
    <t>管理研究所碩士班</t>
  </si>
  <si>
    <t>電機工程學系</t>
  </si>
  <si>
    <t>光電暨固態電子研究所碩士班</t>
  </si>
  <si>
    <t>森林學系</t>
  </si>
  <si>
    <t>動物科學系</t>
  </si>
  <si>
    <t>生物機電工程學系</t>
  </si>
  <si>
    <t>數位學習設計與管理學系碩士班</t>
  </si>
  <si>
    <t>農藝系</t>
  </si>
  <si>
    <t>生物機電工程系</t>
  </si>
  <si>
    <t>林業研究所碩士班</t>
  </si>
  <si>
    <t>大學部合計</t>
  </si>
  <si>
    <t>研究所碩士班合計</t>
  </si>
  <si>
    <t>研究所博士班合計</t>
  </si>
  <si>
    <t>98學年度日間學制班級數統計表</t>
  </si>
  <si>
    <t>研究博士班合計</t>
  </si>
  <si>
    <t>大學部合計</t>
  </si>
  <si>
    <t>研究所碩士班合計</t>
  </si>
  <si>
    <t>94學年度日間學制班級數統計表</t>
  </si>
  <si>
    <t>二年制技術系合計</t>
  </si>
  <si>
    <t>93學年度日間學制班級數統計表</t>
  </si>
  <si>
    <t>研究所博士班合計</t>
  </si>
  <si>
    <t>91學年度日間學制班級數統計表</t>
  </si>
  <si>
    <t>89學年度日間學制班級數統計表</t>
  </si>
  <si>
    <t>90學年度日間學制班級數統計表</t>
  </si>
  <si>
    <t>95學年度日間學制班級數統計表</t>
  </si>
  <si>
    <t>96學年度日間學制班級數統計表</t>
  </si>
  <si>
    <t>97學年度日間學制班級數統計表</t>
  </si>
  <si>
    <t>學士班</t>
  </si>
  <si>
    <t>碩士班</t>
  </si>
  <si>
    <t>博士班</t>
  </si>
  <si>
    <t>98學年度日間學制班級數</t>
  </si>
  <si>
    <t>合計</t>
  </si>
  <si>
    <t>97學年度日間學制班級數</t>
  </si>
  <si>
    <t>96學年度日間學制班級數</t>
  </si>
  <si>
    <t>95學年度日間學制班級數</t>
  </si>
  <si>
    <t>二年制技術系</t>
  </si>
  <si>
    <t>94學年度日間學制班級數</t>
  </si>
  <si>
    <t>93學年度日間學制班級數</t>
  </si>
  <si>
    <t>92學年度日間學制班級數</t>
  </si>
  <si>
    <t>91學年度日間學制班級數</t>
  </si>
  <si>
    <t>90學年度日間學制班級數</t>
  </si>
  <si>
    <t>89學年度日間學制班級數</t>
  </si>
  <si>
    <t>98學年度日間學制學士班班級數統計表</t>
  </si>
  <si>
    <t>98學年度日間學制碩士班班級數統計表</t>
  </si>
  <si>
    <t>98學年度日間學制博士班班級數統計表</t>
  </si>
  <si>
    <t>林產科學暨家具工程學系</t>
  </si>
  <si>
    <t>97學年度日間學制學士班班級數統計表</t>
  </si>
  <si>
    <t>97學年度日間學制碩士班班級數統計表</t>
  </si>
  <si>
    <t>農藝學系碩士班</t>
  </si>
  <si>
    <t>園藝學系碩士班</t>
  </si>
  <si>
    <t>森林暨自然資源學系碩士班</t>
  </si>
  <si>
    <t>林產科學暨家具工程學系碩士班</t>
  </si>
  <si>
    <t>動物科學系碩士班</t>
  </si>
  <si>
    <t>獸醫學系碩士班</t>
  </si>
  <si>
    <t>應用數學系碩士班</t>
  </si>
  <si>
    <t>應用化學系碩士班</t>
  </si>
  <si>
    <t>生物機電工程學系碩士班</t>
  </si>
  <si>
    <t>土木與水資源工程學系碩士班</t>
  </si>
  <si>
    <t>資訊工程學系碩士班</t>
  </si>
  <si>
    <t>運輸與物流工程研究所碩士班</t>
  </si>
  <si>
    <t>光電暨固態電子研究所碩士班</t>
  </si>
  <si>
    <t>生命科學院</t>
  </si>
  <si>
    <t>食品科學系碩士班</t>
  </si>
  <si>
    <t>生物資源學系碩士班</t>
  </si>
  <si>
    <t>水生生物科學系碩士班</t>
  </si>
  <si>
    <t>生化科技學系碩士班</t>
  </si>
  <si>
    <t>微生物與免疫學系碩士班</t>
  </si>
  <si>
    <t>生物醫藥科學研究所碩士班</t>
  </si>
  <si>
    <t>特殊教育學系碩士班</t>
  </si>
  <si>
    <t>幼兒教育學系碩士班</t>
  </si>
  <si>
    <t>輔導與諮商學系碩士班</t>
  </si>
  <si>
    <t>體育與健康休閒研究所碩士班</t>
  </si>
  <si>
    <t>教育科技研究所碩士班</t>
  </si>
  <si>
    <t>國民教育研究所碩士班</t>
  </si>
  <si>
    <t>家庭教育與諮商研究所碩士班</t>
  </si>
  <si>
    <t>教育行政與政策發展研究所碩士班</t>
  </si>
  <si>
    <t>數學教育研究所碩士班</t>
  </si>
  <si>
    <t>科學教育研究所碩士班</t>
  </si>
  <si>
    <t>中國文學系碩士班</t>
  </si>
  <si>
    <t>外國語言學系碩士班</t>
  </si>
  <si>
    <t>史地學系碩士班</t>
  </si>
  <si>
    <t>視覺藝術研究所碩士班</t>
  </si>
  <si>
    <t>音樂與表演藝術研究所</t>
  </si>
  <si>
    <t>生物事業管理系碩士班</t>
  </si>
  <si>
    <t>應用經濟學系碩士班</t>
  </si>
  <si>
    <t>管理研究所碩士班</t>
  </si>
  <si>
    <t>行銷與流通管理研究碩士班</t>
  </si>
  <si>
    <t>資訊管理系碩士班</t>
  </si>
  <si>
    <t>獨立所：國防與國家安全研究所碩士班</t>
  </si>
  <si>
    <t>生物農業科技學系碩士班</t>
  </si>
  <si>
    <t>六年級</t>
  </si>
  <si>
    <t>七年級</t>
  </si>
  <si>
    <t>五年級</t>
  </si>
  <si>
    <t>96學年度日間學制學士班班級數統計表</t>
  </si>
  <si>
    <t>96學年度日間學制碩士班班級數統計表</t>
  </si>
  <si>
    <t>96學年度日間學制班級數</t>
  </si>
  <si>
    <t>家庭教育與諮商研究所碩士班</t>
  </si>
  <si>
    <t>96學年度日間學制博士班班級數統計表</t>
  </si>
  <si>
    <t>95學年度日間學制二年制技術系班級數統計表</t>
  </si>
  <si>
    <t>95學年度日間學制學士班班級數統計表</t>
  </si>
  <si>
    <t>95學年度日間學制碩士班班級數統計表</t>
  </si>
  <si>
    <t>95學年度日間學制班級數</t>
  </si>
  <si>
    <t>二年制技術系</t>
  </si>
  <si>
    <t>95學年度日間學制博士班班級數統計表</t>
  </si>
  <si>
    <t>94學年度日間學制二年制技術系班級數統計表</t>
  </si>
  <si>
    <t>院系（所）別</t>
  </si>
  <si>
    <t>94學年度日間學制學士班班級數統計表</t>
  </si>
  <si>
    <t>94學年度日間學制碩士班班級數統計表</t>
  </si>
  <si>
    <t>94學年度日間學制博士班班級數統計表</t>
  </si>
  <si>
    <t>93學年度日間學制二年制技術系班級數統計表</t>
  </si>
  <si>
    <t>農藝系</t>
  </si>
  <si>
    <t>生物機電工程系</t>
  </si>
  <si>
    <t>93學年度日間學制學士班班級數統計表</t>
  </si>
  <si>
    <t>93學年度日間學制碩士班班級數統計表</t>
  </si>
  <si>
    <t>93學年度日間學制博士班班級數統計表</t>
  </si>
  <si>
    <t>92學年度日間學制學士班班級數統計表</t>
  </si>
  <si>
    <t>92學年度日間學制班級數統計表</t>
  </si>
  <si>
    <t>92學年度日間學制二年制技術系班級數統計表</t>
  </si>
  <si>
    <t>92學年度日間學制碩士班班級數統計表</t>
  </si>
  <si>
    <t>92學年度日間學制博士班班級數統計表</t>
  </si>
  <si>
    <t>91學年度日間學制二年制技術系班級數統計表</t>
  </si>
  <si>
    <t>農藝系</t>
  </si>
  <si>
    <t>生物機電工程系</t>
  </si>
  <si>
    <t>91學年度日間學制學士班班級數統計表</t>
  </si>
  <si>
    <t>91學年度日間學制碩士班班級數統計表</t>
  </si>
  <si>
    <t>91學年度日間學制博士班班級數統計表</t>
  </si>
  <si>
    <t>國民教育研究所博士班</t>
  </si>
  <si>
    <t>90學年度日間學制二年制技術系班級數統計表</t>
  </si>
  <si>
    <t>90學年度日間學制學士班班級數統計表</t>
  </si>
  <si>
    <t>90學年度日間學制碩士班班級數統計表</t>
  </si>
  <si>
    <t>90學年度日間學制博士班班級數統計表</t>
  </si>
  <si>
    <t>國民教育研究所博士班</t>
  </si>
  <si>
    <t>89學年度日間學制二年制技術系班級數統計表</t>
  </si>
  <si>
    <t>89學年度日間學制學士班班級數統計表</t>
  </si>
  <si>
    <t>89學年度日間學制碩士班班級數統計表</t>
  </si>
  <si>
    <t>89學年度日間學制博士班班級數統計表</t>
  </si>
  <si>
    <t xml:space="preserve">                                   99 學年度日間學制學士班班級數統計表</t>
  </si>
  <si>
    <t>院系(所)別</t>
  </si>
  <si>
    <t>一年級</t>
  </si>
  <si>
    <t>二年級</t>
  </si>
  <si>
    <t>三年級</t>
  </si>
  <si>
    <t>四年級</t>
  </si>
  <si>
    <t>七年級</t>
  </si>
  <si>
    <t>農藝學系</t>
  </si>
  <si>
    <t>園藝學系</t>
  </si>
  <si>
    <t>森林暨自然資源學系</t>
  </si>
  <si>
    <t>獸醫學系</t>
  </si>
  <si>
    <t>動物科學系</t>
  </si>
  <si>
    <t>生物農業科技學系</t>
  </si>
  <si>
    <t>景觀學系</t>
  </si>
  <si>
    <t>應用數學系</t>
  </si>
  <si>
    <t>電子物理學系</t>
  </si>
  <si>
    <t>應用化學系</t>
  </si>
  <si>
    <t>生物機電工程學系</t>
  </si>
  <si>
    <t>土木與水資源工程學系</t>
  </si>
  <si>
    <t>電機工程學系</t>
  </si>
  <si>
    <t>資訊工程學系</t>
  </si>
  <si>
    <t>食品科學系</t>
  </si>
  <si>
    <t>生物資源學系</t>
  </si>
  <si>
    <t>水生生物科學系</t>
  </si>
  <si>
    <t>生化科技學系</t>
  </si>
  <si>
    <t>微生物免疫與生物藥學系</t>
  </si>
  <si>
    <t>教育學系</t>
  </si>
  <si>
    <t>特殊教育學系</t>
  </si>
  <si>
    <t>幼兒教育學系</t>
  </si>
  <si>
    <t>輔導與諮商學系</t>
  </si>
  <si>
    <t>外國語言學系</t>
  </si>
  <si>
    <t>史地學系</t>
  </si>
  <si>
    <t>視覺藝術學系</t>
  </si>
  <si>
    <t>音樂學系</t>
  </si>
  <si>
    <t>生物事業管理學系</t>
  </si>
  <si>
    <t>應用經濟學系</t>
  </si>
  <si>
    <t>企業管理學系</t>
  </si>
  <si>
    <t>資訊管理學系</t>
  </si>
  <si>
    <t>99學年度日間學制班級數</t>
  </si>
  <si>
    <t>學士班</t>
  </si>
  <si>
    <t>碩士班</t>
  </si>
  <si>
    <t>博士班</t>
  </si>
  <si>
    <t xml:space="preserve">                             99學年度日間學制碩士班班級數統計表</t>
  </si>
  <si>
    <t>電子物理學系碩士班</t>
  </si>
  <si>
    <t>微生物免疫與生物藥學系碩士班</t>
  </si>
  <si>
    <t>教育學系碩士班</t>
  </si>
  <si>
    <t>體育學系碩士班</t>
  </si>
  <si>
    <t>數理教育研究所碩士班</t>
  </si>
  <si>
    <t>視覺藝術學系碩士班</t>
  </si>
  <si>
    <t>音樂學系碩士班</t>
  </si>
  <si>
    <t>音樂與表演藝術研究所碩士班</t>
  </si>
  <si>
    <t>生物事業管理學系碩士班</t>
  </si>
  <si>
    <t>企業管理學系碩士班</t>
  </si>
  <si>
    <t>資訊管理學系碩士班</t>
  </si>
  <si>
    <t>行銷與流通管理研究所碩士班</t>
  </si>
  <si>
    <t>觀光休閒管理研究所碩士班</t>
  </si>
  <si>
    <t>虛擬學院</t>
  </si>
  <si>
    <t>公共政策研究所碩士班</t>
  </si>
  <si>
    <t xml:space="preserve">                             99學年度日間學制博士班班級數統計表</t>
  </si>
  <si>
    <t>農業科學博士班</t>
  </si>
  <si>
    <t>資訊工程學系博士班</t>
  </si>
  <si>
    <t>教育學系博士班</t>
  </si>
  <si>
    <t>企業管理學系博士班</t>
  </si>
  <si>
    <t>管理研究所博士班</t>
  </si>
  <si>
    <t>觀光休閒管理研究所博士班</t>
  </si>
  <si>
    <t xml:space="preserve">                             99 學年度日間學制班級數統計表</t>
  </si>
  <si>
    <t>日間學制總班級數</t>
  </si>
  <si>
    <t xml:space="preserve">                            100學年度日間學制博士班班級數統計表</t>
  </si>
  <si>
    <t>農業科學博士學位學程</t>
  </si>
  <si>
    <t>100學年度日間學制班級數</t>
  </si>
  <si>
    <t xml:space="preserve">                             100學年度日間學制碩士班班級數統計表</t>
  </si>
  <si>
    <t>管理學院外籍生全英文授課
觀光暨管理碩士學位學程</t>
  </si>
  <si>
    <t>教育行政與政策發展研究所碩士班</t>
  </si>
  <si>
    <t>行銷與運籌研究所碩士班</t>
  </si>
  <si>
    <t>食品科學系保健食品組碩士班</t>
  </si>
  <si>
    <t>食品科學系食品科技組碩士班</t>
  </si>
  <si>
    <t xml:space="preserve">                                   100 學年度日間學制學士班班級數統計表</t>
  </si>
  <si>
    <t>管理學院學士學位學程</t>
  </si>
  <si>
    <t>機械與能源工程學系</t>
  </si>
  <si>
    <r>
      <t>外國語言學系應用外語組</t>
    </r>
    <r>
      <rPr>
        <sz val="12"/>
        <rFont val="新細明體"/>
        <family val="1"/>
      </rPr>
      <t xml:space="preserve"> </t>
    </r>
  </si>
  <si>
    <r>
      <t>外國語言學系英語教學組</t>
    </r>
    <r>
      <rPr>
        <sz val="12"/>
        <rFont val="新細明體"/>
        <family val="1"/>
      </rPr>
      <t xml:space="preserve"> </t>
    </r>
  </si>
  <si>
    <r>
      <t>1</t>
    </r>
    <r>
      <rPr>
        <sz val="12"/>
        <rFont val="新細明體"/>
        <family val="1"/>
      </rPr>
      <t>00</t>
    </r>
    <r>
      <rPr>
        <sz val="12"/>
        <rFont val="新細明體"/>
        <family val="1"/>
      </rPr>
      <t>學年度日間學制班級數</t>
    </r>
  </si>
  <si>
    <t>土木與水資源工程學系土木工程組</t>
  </si>
  <si>
    <t>土木與水資源工程學系水利工程組</t>
  </si>
  <si>
    <t>碩士班</t>
  </si>
  <si>
    <t>管理研究所博士班
休閒事業管理組</t>
  </si>
  <si>
    <t>管理研究所博士班
一般管理組</t>
  </si>
  <si>
    <t>觀光休閒管理研究所碩士班
觀光遊憩資源管理組</t>
  </si>
  <si>
    <t>觀光休閒管理研究所碩士班
觀光休閒產業管理組</t>
  </si>
  <si>
    <t>觀光休閒管理研究所碩士班
鄉村休閒管理組</t>
  </si>
  <si>
    <t>觀光休閒管理研究所碩士班
商業遊憩管理組</t>
  </si>
  <si>
    <t xml:space="preserve">                             100 學年度日間學制班級數統計表</t>
  </si>
  <si>
    <r>
      <t>101學年度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10"/>
        <rFont val="新細明體"/>
        <family val="1"/>
      </rPr>
      <t>全校班級數統計表</t>
    </r>
  </si>
  <si>
    <t>學年度</t>
  </si>
  <si>
    <t>學校代號</t>
  </si>
  <si>
    <t>學校名稱</t>
  </si>
  <si>
    <t>日夜別</t>
  </si>
  <si>
    <t>等級別</t>
  </si>
  <si>
    <t>科系代號</t>
  </si>
  <si>
    <t>科系名稱</t>
  </si>
  <si>
    <t>班級數計</t>
  </si>
  <si>
    <t>YEAR</t>
  </si>
  <si>
    <t>SCODE</t>
  </si>
  <si>
    <t>SNAME</t>
  </si>
  <si>
    <t>DNS</t>
  </si>
  <si>
    <t>LEVEL</t>
  </si>
  <si>
    <t>BCODE</t>
  </si>
  <si>
    <t>BNAME</t>
  </si>
  <si>
    <t>T</t>
  </si>
  <si>
    <t>C1</t>
  </si>
  <si>
    <t>C2</t>
  </si>
  <si>
    <t>C3</t>
  </si>
  <si>
    <t>C4</t>
  </si>
  <si>
    <t>C5</t>
  </si>
  <si>
    <t>C6</t>
  </si>
  <si>
    <t>C7</t>
  </si>
  <si>
    <t>國立嘉義大學</t>
  </si>
  <si>
    <t>D</t>
  </si>
  <si>
    <t>B</t>
  </si>
  <si>
    <t>外國語言學系英語教學組</t>
  </si>
  <si>
    <t>外國語言學系應用外語組</t>
  </si>
  <si>
    <t>輔導與諮商學系不分組</t>
  </si>
  <si>
    <t>企業管理學系不分組</t>
  </si>
  <si>
    <t>財務金融學系不分組</t>
  </si>
  <si>
    <t>生物事業管理學系不分組</t>
  </si>
  <si>
    <t>管理學院學士學位學程不分組</t>
  </si>
  <si>
    <t>生物資源學系不分組</t>
  </si>
  <si>
    <t>資訊工程學系不分組</t>
  </si>
  <si>
    <t>生物機電工程學系不分組</t>
  </si>
  <si>
    <t>機械與能源工程學系不分組</t>
  </si>
  <si>
    <t>土木與水資源工程學系土木工程組</t>
  </si>
  <si>
    <t>土木與水資源工程學系不分組</t>
  </si>
  <si>
    <t>土木與水資源工程學系水利工程組</t>
  </si>
  <si>
    <t>農藝學系不分組</t>
  </si>
  <si>
    <t>動物科學系不分組</t>
  </si>
  <si>
    <t>園藝學系不分組</t>
  </si>
  <si>
    <t>食品科學系不分組</t>
  </si>
  <si>
    <t>森林暨自然資源學系不分組</t>
  </si>
  <si>
    <t>木質材料與設計學系不分組</t>
  </si>
  <si>
    <t>體育與健康休閒學系不分組</t>
  </si>
  <si>
    <t>M</t>
  </si>
  <si>
    <t>管理學院碩士在職專班不分組</t>
  </si>
  <si>
    <t>獸醫學系碩士在職專班不分組</t>
  </si>
  <si>
    <t>體育與健康休閒學系碩士在職專班不分組</t>
  </si>
  <si>
    <t>0018</t>
  </si>
  <si>
    <t>教育學系</t>
  </si>
  <si>
    <t>企業管理學系</t>
  </si>
  <si>
    <t>0018</t>
  </si>
  <si>
    <t>資訊工程學系</t>
  </si>
  <si>
    <t>農業科學博士學位學程</t>
  </si>
  <si>
    <t>食品科學系</t>
  </si>
  <si>
    <t>觀光休閒管理研究所</t>
  </si>
  <si>
    <t>管理學院外籍生全英文授課觀光暨管理碩士學位學程</t>
  </si>
  <si>
    <t>數理教育研究所</t>
  </si>
  <si>
    <t>體育與健康休閒學系</t>
  </si>
  <si>
    <t>幼兒教育學系</t>
  </si>
  <si>
    <t>特殊教育學系</t>
  </si>
  <si>
    <t>教育行政與政策發展研究所</t>
  </si>
  <si>
    <t>數位學習設計與管理學系</t>
  </si>
  <si>
    <t>音樂學系</t>
  </si>
  <si>
    <t>視覺藝術學系</t>
  </si>
  <si>
    <t>中國文學系</t>
  </si>
  <si>
    <t>外國語言學系</t>
  </si>
  <si>
    <t>史地學系</t>
  </si>
  <si>
    <t>應用經濟學系</t>
  </si>
  <si>
    <t>輔導與諮商學系</t>
  </si>
  <si>
    <t>公共政策研究所</t>
  </si>
  <si>
    <t>行銷與運籌學系</t>
  </si>
  <si>
    <t>生物事業管理學系</t>
  </si>
  <si>
    <t>水生生物科學系</t>
  </si>
  <si>
    <t>生物資源學系</t>
  </si>
  <si>
    <t>生化科技學系</t>
  </si>
  <si>
    <t>微生物免疫與生物藥學系</t>
  </si>
  <si>
    <t>電子物理學系光電暨固態電子碩士班</t>
  </si>
  <si>
    <t>資訊管理學系</t>
  </si>
  <si>
    <t>動物科學系</t>
  </si>
  <si>
    <t>食品科學系保健食品組</t>
  </si>
  <si>
    <t>食品科學系食品科技組</t>
  </si>
  <si>
    <t>森林暨自然資源學系</t>
  </si>
  <si>
    <t>木質材料與設計學系</t>
  </si>
  <si>
    <t>財務金融學系</t>
  </si>
  <si>
    <t>電子物理學系</t>
  </si>
  <si>
    <t>電機工程學系</t>
  </si>
  <si>
    <t>N</t>
  </si>
  <si>
    <t>P</t>
  </si>
  <si>
    <t>S</t>
  </si>
  <si>
    <t xml:space="preserve">家庭教育與諮商研究所教學碩士學位班 </t>
  </si>
  <si>
    <t xml:space="preserve">視覺藝術學系教學碩士學位班 </t>
  </si>
  <si>
    <t xml:space="preserve">中國文學教學碩士學位班  </t>
  </si>
  <si>
    <t>植物醫學系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</si>
</sst>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1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4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b/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79">
    <xf numFmtId="0" fontId="0" fillId="0" borderId="0" xfId="0" applyAlignment="1">
      <alignment vertical="center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vertical="top" wrapText="1"/>
    </xf>
    <xf numFmtId="0" fontId="0" fillId="35" borderId="0" xfId="0" applyFill="1" applyAlignment="1">
      <alignment vertical="center"/>
    </xf>
    <xf numFmtId="0" fontId="5" fillId="36" borderId="12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vertical="top" wrapText="1"/>
    </xf>
    <xf numFmtId="0" fontId="7" fillId="35" borderId="11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right" vertical="top" wrapText="1"/>
    </xf>
    <xf numFmtId="0" fontId="2" fillId="35" borderId="10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35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2" fillId="35" borderId="12" xfId="0" applyFont="1" applyFill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34" borderId="12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0" fontId="11" fillId="35" borderId="12" xfId="0" applyFont="1" applyFill="1" applyBorder="1" applyAlignment="1">
      <alignment horizontal="left" vertical="top" wrapText="1"/>
    </xf>
    <xf numFmtId="0" fontId="11" fillId="35" borderId="0" xfId="0" applyFont="1" applyFill="1" applyAlignment="1">
      <alignment vertical="center"/>
    </xf>
    <xf numFmtId="0" fontId="9" fillId="33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/>
    </xf>
    <xf numFmtId="0" fontId="1" fillId="35" borderId="12" xfId="0" applyFont="1" applyFill="1" applyBorder="1" applyAlignment="1">
      <alignment horizontal="left" vertical="top" wrapText="1"/>
    </xf>
    <xf numFmtId="0" fontId="13" fillId="35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12" fillId="35" borderId="1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5" borderId="11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33" borderId="12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left" vertical="center"/>
    </xf>
    <xf numFmtId="0" fontId="5" fillId="35" borderId="10" xfId="0" applyFont="1" applyFill="1" applyBorder="1" applyAlignment="1">
      <alignment vertical="top" wrapText="1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5" fillId="35" borderId="12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5" fillId="35" borderId="12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7" borderId="12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8" borderId="14" xfId="0" applyFont="1" applyFill="1" applyBorder="1" applyAlignment="1">
      <alignment horizontal="left" vertical="center"/>
    </xf>
    <xf numFmtId="0" fontId="0" fillId="38" borderId="14" xfId="0" applyFont="1" applyFill="1" applyBorder="1" applyAlignment="1">
      <alignment horizontal="center" vertical="center"/>
    </xf>
    <xf numFmtId="0" fontId="0" fillId="38" borderId="15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34" borderId="22" xfId="0" applyNumberFormat="1" applyFont="1" applyFill="1" applyBorder="1" applyAlignment="1">
      <alignment vertical="center"/>
    </xf>
    <xf numFmtId="49" fontId="11" fillId="34" borderId="23" xfId="0" applyNumberFormat="1" applyFont="1" applyFill="1" applyBorder="1" applyAlignment="1">
      <alignment horizontal="left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49" fontId="0" fillId="34" borderId="25" xfId="0" applyNumberFormat="1" applyFont="1" applyFill="1" applyBorder="1" applyAlignment="1">
      <alignment vertical="center"/>
    </xf>
    <xf numFmtId="49" fontId="11" fillId="34" borderId="21" xfId="0" applyNumberFormat="1" applyFont="1" applyFill="1" applyBorder="1" applyAlignment="1">
      <alignment horizontal="left" vertical="center"/>
    </xf>
    <xf numFmtId="49" fontId="12" fillId="34" borderId="21" xfId="0" applyNumberFormat="1" applyFont="1" applyFill="1" applyBorder="1" applyAlignment="1">
      <alignment horizontal="left" vertical="center"/>
    </xf>
    <xf numFmtId="1" fontId="12" fillId="34" borderId="21" xfId="0" applyNumberFormat="1" applyFont="1" applyFill="1" applyBorder="1" applyAlignment="1">
      <alignment horizontal="center" vertical="center"/>
    </xf>
    <xf numFmtId="1" fontId="12" fillId="34" borderId="26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49" fontId="0" fillId="0" borderId="27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0" borderId="27" xfId="0" applyFont="1" applyFill="1" applyBorder="1" applyAlignment="1">
      <alignment vertical="center"/>
    </xf>
    <xf numFmtId="49" fontId="0" fillId="0" borderId="27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5" fillId="0" borderId="28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zoomScalePageLayoutView="0" workbookViewId="0" topLeftCell="A1">
      <selection activeCell="K44" sqref="K44"/>
    </sheetView>
  </sheetViews>
  <sheetFormatPr defaultColWidth="9.00390625" defaultRowHeight="16.5"/>
  <cols>
    <col min="4" max="4" width="5.75390625" style="0" customWidth="1"/>
    <col min="5" max="5" width="5.875" style="0" customWidth="1"/>
    <col min="7" max="7" width="25.50390625" style="0" customWidth="1"/>
  </cols>
  <sheetData>
    <row r="1" spans="1:15" ht="16.5" thickBot="1">
      <c r="A1" s="173" t="s">
        <v>334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  <c r="M1" s="155"/>
      <c r="N1" s="155"/>
      <c r="O1" s="155"/>
    </row>
    <row r="2" spans="1:15" ht="15.75">
      <c r="A2" s="156" t="s">
        <v>335</v>
      </c>
      <c r="B2" s="157" t="s">
        <v>336</v>
      </c>
      <c r="C2" s="157" t="s">
        <v>337</v>
      </c>
      <c r="D2" s="157" t="s">
        <v>338</v>
      </c>
      <c r="E2" s="157" t="s">
        <v>339</v>
      </c>
      <c r="F2" s="157" t="s">
        <v>340</v>
      </c>
      <c r="G2" s="157" t="s">
        <v>341</v>
      </c>
      <c r="H2" s="158" t="s">
        <v>342</v>
      </c>
      <c r="I2" s="158" t="s">
        <v>244</v>
      </c>
      <c r="J2" s="158" t="s">
        <v>245</v>
      </c>
      <c r="K2" s="158" t="s">
        <v>246</v>
      </c>
      <c r="L2" s="158" t="s">
        <v>247</v>
      </c>
      <c r="M2" s="158" t="s">
        <v>198</v>
      </c>
      <c r="N2" s="158" t="s">
        <v>196</v>
      </c>
      <c r="O2" s="159" t="s">
        <v>248</v>
      </c>
    </row>
    <row r="3" spans="1:15" ht="15.75">
      <c r="A3" s="160" t="s">
        <v>343</v>
      </c>
      <c r="B3" s="161" t="s">
        <v>344</v>
      </c>
      <c r="C3" s="162" t="s">
        <v>345</v>
      </c>
      <c r="D3" s="161" t="s">
        <v>346</v>
      </c>
      <c r="E3" s="162" t="s">
        <v>347</v>
      </c>
      <c r="F3" s="161" t="s">
        <v>348</v>
      </c>
      <c r="G3" s="162" t="s">
        <v>349</v>
      </c>
      <c r="H3" s="163" t="s">
        <v>350</v>
      </c>
      <c r="I3" s="163" t="s">
        <v>351</v>
      </c>
      <c r="J3" s="163" t="s">
        <v>352</v>
      </c>
      <c r="K3" s="163" t="s">
        <v>353</v>
      </c>
      <c r="L3" s="163" t="s">
        <v>354</v>
      </c>
      <c r="M3" s="163" t="s">
        <v>355</v>
      </c>
      <c r="N3" s="163" t="s">
        <v>356</v>
      </c>
      <c r="O3" s="164" t="s">
        <v>357</v>
      </c>
    </row>
    <row r="4" spans="1:15" ht="15.75">
      <c r="A4" s="165">
        <v>101</v>
      </c>
      <c r="B4" s="166" t="s">
        <v>386</v>
      </c>
      <c r="C4" s="165" t="s">
        <v>358</v>
      </c>
      <c r="D4" s="165" t="s">
        <v>359</v>
      </c>
      <c r="E4" s="165" t="s">
        <v>359</v>
      </c>
      <c r="F4" s="165">
        <v>140101</v>
      </c>
      <c r="G4" s="167" t="s">
        <v>387</v>
      </c>
      <c r="H4" s="167">
        <v>2</v>
      </c>
      <c r="I4" s="167">
        <v>1</v>
      </c>
      <c r="J4" s="167">
        <v>1</v>
      </c>
      <c r="K4" s="167">
        <v>0</v>
      </c>
      <c r="L4" s="167">
        <v>0</v>
      </c>
      <c r="M4" s="167">
        <v>0</v>
      </c>
      <c r="N4" s="167">
        <v>0</v>
      </c>
      <c r="O4" s="167">
        <v>0</v>
      </c>
    </row>
    <row r="5" spans="1:15" ht="15.75">
      <c r="A5" s="165">
        <v>101</v>
      </c>
      <c r="B5" s="166" t="s">
        <v>386</v>
      </c>
      <c r="C5" s="165" t="s">
        <v>358</v>
      </c>
      <c r="D5" s="165" t="s">
        <v>359</v>
      </c>
      <c r="E5" s="165" t="s">
        <v>359</v>
      </c>
      <c r="F5" s="165">
        <v>340301</v>
      </c>
      <c r="G5" s="167" t="s">
        <v>388</v>
      </c>
      <c r="H5" s="167">
        <v>2</v>
      </c>
      <c r="I5" s="167">
        <v>1</v>
      </c>
      <c r="J5" s="167">
        <v>1</v>
      </c>
      <c r="K5" s="167">
        <v>0</v>
      </c>
      <c r="L5" s="167">
        <v>0</v>
      </c>
      <c r="M5" s="167">
        <v>0</v>
      </c>
      <c r="N5" s="167">
        <v>0</v>
      </c>
      <c r="O5" s="167">
        <v>0</v>
      </c>
    </row>
    <row r="6" spans="1:15" ht="15.75">
      <c r="A6" s="165">
        <v>101</v>
      </c>
      <c r="B6" s="166" t="s">
        <v>389</v>
      </c>
      <c r="C6" s="165" t="s">
        <v>358</v>
      </c>
      <c r="D6" s="165" t="s">
        <v>359</v>
      </c>
      <c r="E6" s="165" t="s">
        <v>359</v>
      </c>
      <c r="F6" s="165">
        <v>440102</v>
      </c>
      <c r="G6" s="167" t="s">
        <v>16</v>
      </c>
      <c r="H6" s="167">
        <v>2</v>
      </c>
      <c r="I6" s="167">
        <v>1</v>
      </c>
      <c r="J6" s="167">
        <v>1</v>
      </c>
      <c r="K6" s="167">
        <v>0</v>
      </c>
      <c r="L6" s="167">
        <v>0</v>
      </c>
      <c r="M6" s="167">
        <v>0</v>
      </c>
      <c r="N6" s="167">
        <v>0</v>
      </c>
      <c r="O6" s="167">
        <v>0</v>
      </c>
    </row>
    <row r="7" spans="1:15" ht="15.75">
      <c r="A7" s="165">
        <v>101</v>
      </c>
      <c r="B7" s="166" t="s">
        <v>389</v>
      </c>
      <c r="C7" s="165" t="s">
        <v>358</v>
      </c>
      <c r="D7" s="165" t="s">
        <v>359</v>
      </c>
      <c r="E7" s="165" t="s">
        <v>359</v>
      </c>
      <c r="F7" s="165">
        <v>520114</v>
      </c>
      <c r="G7" s="167" t="s">
        <v>390</v>
      </c>
      <c r="H7" s="167">
        <v>2</v>
      </c>
      <c r="I7" s="167">
        <v>1</v>
      </c>
      <c r="J7" s="167">
        <v>1</v>
      </c>
      <c r="K7" s="167">
        <v>0</v>
      </c>
      <c r="L7" s="167">
        <v>0</v>
      </c>
      <c r="M7" s="167">
        <v>0</v>
      </c>
      <c r="N7" s="167">
        <v>0</v>
      </c>
      <c r="O7" s="167">
        <v>0</v>
      </c>
    </row>
    <row r="8" spans="1:15" ht="15.75">
      <c r="A8" s="165">
        <v>101</v>
      </c>
      <c r="B8" s="166" t="s">
        <v>389</v>
      </c>
      <c r="C8" s="165" t="s">
        <v>358</v>
      </c>
      <c r="D8" s="165" t="s">
        <v>359</v>
      </c>
      <c r="E8" s="165" t="s">
        <v>359</v>
      </c>
      <c r="F8" s="165">
        <v>620110</v>
      </c>
      <c r="G8" s="167" t="s">
        <v>391</v>
      </c>
      <c r="H8" s="167">
        <v>2</v>
      </c>
      <c r="I8" s="167">
        <v>1</v>
      </c>
      <c r="J8" s="167">
        <v>1</v>
      </c>
      <c r="K8" s="167">
        <v>0</v>
      </c>
      <c r="L8" s="167">
        <v>0</v>
      </c>
      <c r="M8" s="167">
        <v>0</v>
      </c>
      <c r="N8" s="167">
        <v>0</v>
      </c>
      <c r="O8" s="167">
        <v>0</v>
      </c>
    </row>
    <row r="9" spans="1:15" ht="15.75">
      <c r="A9" s="165">
        <v>101</v>
      </c>
      <c r="B9" s="166" t="s">
        <v>389</v>
      </c>
      <c r="C9" s="165" t="s">
        <v>358</v>
      </c>
      <c r="D9" s="165" t="s">
        <v>359</v>
      </c>
      <c r="E9" s="165" t="s">
        <v>359</v>
      </c>
      <c r="F9" s="165">
        <v>620601</v>
      </c>
      <c r="G9" s="167" t="s">
        <v>392</v>
      </c>
      <c r="H9" s="167">
        <v>2</v>
      </c>
      <c r="I9" s="167">
        <v>1</v>
      </c>
      <c r="J9" s="167">
        <v>1</v>
      </c>
      <c r="K9" s="167">
        <v>0</v>
      </c>
      <c r="L9" s="167">
        <v>0</v>
      </c>
      <c r="M9" s="167">
        <v>0</v>
      </c>
      <c r="N9" s="167">
        <v>0</v>
      </c>
      <c r="O9" s="167">
        <v>0</v>
      </c>
    </row>
    <row r="10" spans="1:15" ht="15.75">
      <c r="A10" s="165">
        <v>101</v>
      </c>
      <c r="B10" s="166" t="s">
        <v>389</v>
      </c>
      <c r="C10" s="165" t="s">
        <v>358</v>
      </c>
      <c r="D10" s="165" t="s">
        <v>359</v>
      </c>
      <c r="E10" s="165" t="s">
        <v>359</v>
      </c>
      <c r="F10" s="165">
        <v>810201</v>
      </c>
      <c r="G10" s="167" t="s">
        <v>393</v>
      </c>
      <c r="H10" s="167">
        <v>2</v>
      </c>
      <c r="I10" s="167">
        <v>1</v>
      </c>
      <c r="J10" s="167">
        <v>1</v>
      </c>
      <c r="K10" s="167">
        <v>0</v>
      </c>
      <c r="L10" s="167">
        <v>0</v>
      </c>
      <c r="M10" s="167">
        <v>0</v>
      </c>
      <c r="N10" s="167">
        <v>0</v>
      </c>
      <c r="O10" s="167">
        <v>0</v>
      </c>
    </row>
    <row r="11" spans="1:15" ht="48">
      <c r="A11" s="165">
        <v>101</v>
      </c>
      <c r="B11" s="166" t="s">
        <v>389</v>
      </c>
      <c r="C11" s="165" t="s">
        <v>358</v>
      </c>
      <c r="D11" s="165" t="s">
        <v>359</v>
      </c>
      <c r="E11" s="165" t="s">
        <v>382</v>
      </c>
      <c r="F11" s="165">
        <v>349999</v>
      </c>
      <c r="G11" s="167" t="s">
        <v>394</v>
      </c>
      <c r="H11" s="167">
        <v>2</v>
      </c>
      <c r="I11" s="167">
        <v>1</v>
      </c>
      <c r="J11" s="167">
        <v>1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</row>
    <row r="12" spans="1:15" ht="15.75">
      <c r="A12" s="165">
        <v>101</v>
      </c>
      <c r="B12" s="166" t="s">
        <v>389</v>
      </c>
      <c r="C12" s="165" t="s">
        <v>358</v>
      </c>
      <c r="D12" s="165" t="s">
        <v>359</v>
      </c>
      <c r="E12" s="165" t="s">
        <v>382</v>
      </c>
      <c r="F12" s="165">
        <v>140101</v>
      </c>
      <c r="G12" s="167" t="s">
        <v>387</v>
      </c>
      <c r="H12" s="167">
        <v>2</v>
      </c>
      <c r="I12" s="167">
        <v>1</v>
      </c>
      <c r="J12" s="167">
        <v>1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</row>
    <row r="13" spans="1:15" ht="15.75">
      <c r="A13" s="165">
        <v>101</v>
      </c>
      <c r="B13" s="166" t="s">
        <v>389</v>
      </c>
      <c r="C13" s="165" t="s">
        <v>358</v>
      </c>
      <c r="D13" s="165" t="s">
        <v>359</v>
      </c>
      <c r="E13" s="165" t="s">
        <v>382</v>
      </c>
      <c r="F13" s="165">
        <v>140209</v>
      </c>
      <c r="G13" s="167" t="s">
        <v>395</v>
      </c>
      <c r="H13" s="167">
        <v>2</v>
      </c>
      <c r="I13" s="167">
        <v>1</v>
      </c>
      <c r="J13" s="167">
        <v>1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</row>
    <row r="14" spans="1:15" ht="15.75">
      <c r="A14" s="165">
        <v>101</v>
      </c>
      <c r="B14" s="166" t="s">
        <v>389</v>
      </c>
      <c r="C14" s="165" t="s">
        <v>358</v>
      </c>
      <c r="D14" s="165" t="s">
        <v>359</v>
      </c>
      <c r="E14" s="165" t="s">
        <v>382</v>
      </c>
      <c r="F14" s="165">
        <v>140315</v>
      </c>
      <c r="G14" s="167" t="s">
        <v>396</v>
      </c>
      <c r="H14" s="167">
        <v>2</v>
      </c>
      <c r="I14" s="167">
        <v>1</v>
      </c>
      <c r="J14" s="167">
        <v>1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</row>
    <row r="15" spans="1:15" ht="15.75">
      <c r="A15" s="165">
        <v>101</v>
      </c>
      <c r="B15" s="166" t="s">
        <v>389</v>
      </c>
      <c r="C15" s="165" t="s">
        <v>358</v>
      </c>
      <c r="D15" s="165" t="s">
        <v>359</v>
      </c>
      <c r="E15" s="165" t="s">
        <v>382</v>
      </c>
      <c r="F15" s="165">
        <v>140401</v>
      </c>
      <c r="G15" s="167" t="s">
        <v>397</v>
      </c>
      <c r="H15" s="167">
        <v>2</v>
      </c>
      <c r="I15" s="167">
        <v>1</v>
      </c>
      <c r="J15" s="167">
        <v>1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</row>
    <row r="16" spans="1:15" ht="15.75">
      <c r="A16" s="165">
        <v>101</v>
      </c>
      <c r="B16" s="166" t="s">
        <v>389</v>
      </c>
      <c r="C16" s="165" t="s">
        <v>358</v>
      </c>
      <c r="D16" s="165" t="s">
        <v>359</v>
      </c>
      <c r="E16" s="165" t="s">
        <v>382</v>
      </c>
      <c r="F16" s="165">
        <v>140601</v>
      </c>
      <c r="G16" s="167" t="s">
        <v>398</v>
      </c>
      <c r="H16" s="167">
        <v>2</v>
      </c>
      <c r="I16" s="167">
        <v>1</v>
      </c>
      <c r="J16" s="167">
        <v>1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</row>
    <row r="17" spans="1:15" ht="32.25">
      <c r="A17" s="165">
        <v>101</v>
      </c>
      <c r="B17" s="166" t="s">
        <v>389</v>
      </c>
      <c r="C17" s="165" t="s">
        <v>358</v>
      </c>
      <c r="D17" s="165" t="s">
        <v>359</v>
      </c>
      <c r="E17" s="165" t="s">
        <v>382</v>
      </c>
      <c r="F17" s="165">
        <v>140702</v>
      </c>
      <c r="G17" s="167" t="s">
        <v>399</v>
      </c>
      <c r="H17" s="167">
        <v>2</v>
      </c>
      <c r="I17" s="167">
        <v>1</v>
      </c>
      <c r="J17" s="167">
        <v>1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</row>
    <row r="18" spans="1:15" ht="15.75">
      <c r="A18" s="165">
        <v>101</v>
      </c>
      <c r="B18" s="166" t="s">
        <v>389</v>
      </c>
      <c r="C18" s="165" t="s">
        <v>358</v>
      </c>
      <c r="D18" s="165" t="s">
        <v>359</v>
      </c>
      <c r="E18" s="165" t="s">
        <v>382</v>
      </c>
      <c r="F18" s="165">
        <v>140806</v>
      </c>
      <c r="G18" s="167" t="s">
        <v>400</v>
      </c>
      <c r="H18" s="167">
        <v>2</v>
      </c>
      <c r="I18" s="167">
        <v>1</v>
      </c>
      <c r="J18" s="167">
        <v>1</v>
      </c>
      <c r="K18" s="167">
        <v>0</v>
      </c>
      <c r="L18" s="167">
        <v>0</v>
      </c>
      <c r="M18" s="167">
        <v>0</v>
      </c>
      <c r="N18" s="167">
        <v>0</v>
      </c>
      <c r="O18" s="167">
        <v>0</v>
      </c>
    </row>
    <row r="19" spans="1:15" ht="15.75">
      <c r="A19" s="165">
        <v>101</v>
      </c>
      <c r="B19" s="166" t="s">
        <v>389</v>
      </c>
      <c r="C19" s="165" t="s">
        <v>358</v>
      </c>
      <c r="D19" s="165" t="s">
        <v>359</v>
      </c>
      <c r="E19" s="165" t="s">
        <v>382</v>
      </c>
      <c r="F19" s="165">
        <v>210401</v>
      </c>
      <c r="G19" s="167" t="s">
        <v>401</v>
      </c>
      <c r="H19" s="167">
        <v>2</v>
      </c>
      <c r="I19" s="167">
        <v>1</v>
      </c>
      <c r="J19" s="167">
        <v>1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</row>
    <row r="20" spans="1:15" ht="15.75">
      <c r="A20" s="165">
        <v>101</v>
      </c>
      <c r="B20" s="166" t="s">
        <v>389</v>
      </c>
      <c r="C20" s="165" t="s">
        <v>358</v>
      </c>
      <c r="D20" s="165" t="s">
        <v>359</v>
      </c>
      <c r="E20" s="165" t="s">
        <v>382</v>
      </c>
      <c r="F20" s="165">
        <v>210604</v>
      </c>
      <c r="G20" s="167" t="s">
        <v>402</v>
      </c>
      <c r="H20" s="167">
        <v>2</v>
      </c>
      <c r="I20" s="167">
        <v>1</v>
      </c>
      <c r="J20" s="167">
        <v>1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</row>
    <row r="21" spans="1:15" ht="15.75">
      <c r="A21" s="165">
        <v>101</v>
      </c>
      <c r="B21" s="166" t="s">
        <v>389</v>
      </c>
      <c r="C21" s="165" t="s">
        <v>358</v>
      </c>
      <c r="D21" s="165" t="s">
        <v>359</v>
      </c>
      <c r="E21" s="165" t="s">
        <v>382</v>
      </c>
      <c r="F21" s="165">
        <v>220201</v>
      </c>
      <c r="G21" s="167" t="s">
        <v>403</v>
      </c>
      <c r="H21" s="167">
        <v>2</v>
      </c>
      <c r="I21" s="167">
        <v>1</v>
      </c>
      <c r="J21" s="167">
        <v>1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</row>
    <row r="22" spans="1:15" ht="15.75">
      <c r="A22" s="165">
        <v>101</v>
      </c>
      <c r="B22" s="166" t="s">
        <v>389</v>
      </c>
      <c r="C22" s="165" t="s">
        <v>358</v>
      </c>
      <c r="D22" s="165" t="s">
        <v>359</v>
      </c>
      <c r="E22" s="165" t="s">
        <v>382</v>
      </c>
      <c r="F22" s="165">
        <v>220706</v>
      </c>
      <c r="G22" s="167" t="s">
        <v>404</v>
      </c>
      <c r="H22" s="167">
        <v>2</v>
      </c>
      <c r="I22" s="167">
        <v>1</v>
      </c>
      <c r="J22" s="167">
        <v>1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</row>
    <row r="23" spans="1:15" ht="15.75">
      <c r="A23" s="165">
        <v>101</v>
      </c>
      <c r="B23" s="166" t="s">
        <v>389</v>
      </c>
      <c r="C23" s="165" t="s">
        <v>358</v>
      </c>
      <c r="D23" s="165" t="s">
        <v>359</v>
      </c>
      <c r="E23" s="165" t="s">
        <v>382</v>
      </c>
      <c r="F23" s="165">
        <v>220902</v>
      </c>
      <c r="G23" s="167" t="s">
        <v>405</v>
      </c>
      <c r="H23" s="167">
        <v>2</v>
      </c>
      <c r="I23" s="167">
        <v>1</v>
      </c>
      <c r="J23" s="167">
        <v>1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</row>
    <row r="24" spans="1:15" ht="15.75">
      <c r="A24" s="165">
        <v>101</v>
      </c>
      <c r="B24" s="166" t="s">
        <v>389</v>
      </c>
      <c r="C24" s="165" t="s">
        <v>358</v>
      </c>
      <c r="D24" s="165" t="s">
        <v>359</v>
      </c>
      <c r="E24" s="165" t="s">
        <v>382</v>
      </c>
      <c r="F24" s="165">
        <v>310102</v>
      </c>
      <c r="G24" s="167" t="s">
        <v>406</v>
      </c>
      <c r="H24" s="167">
        <v>2</v>
      </c>
      <c r="I24" s="167">
        <v>1</v>
      </c>
      <c r="J24" s="167">
        <v>1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</row>
    <row r="25" spans="1:15" ht="15.75">
      <c r="A25" s="165">
        <v>101</v>
      </c>
      <c r="B25" s="166" t="s">
        <v>389</v>
      </c>
      <c r="C25" s="165" t="s">
        <v>358</v>
      </c>
      <c r="D25" s="165" t="s">
        <v>359</v>
      </c>
      <c r="E25" s="165" t="s">
        <v>382</v>
      </c>
      <c r="F25" s="165">
        <v>310506</v>
      </c>
      <c r="G25" s="167" t="s">
        <v>407</v>
      </c>
      <c r="H25" s="167">
        <v>2</v>
      </c>
      <c r="I25" s="167">
        <v>1</v>
      </c>
      <c r="J25" s="167">
        <v>1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</row>
    <row r="26" spans="1:15" ht="15.75">
      <c r="A26" s="165">
        <v>101</v>
      </c>
      <c r="B26" s="166" t="s">
        <v>389</v>
      </c>
      <c r="C26" s="165" t="s">
        <v>358</v>
      </c>
      <c r="D26" s="165" t="s">
        <v>359</v>
      </c>
      <c r="E26" s="165" t="s">
        <v>382</v>
      </c>
      <c r="F26" s="165">
        <v>310806</v>
      </c>
      <c r="G26" s="167" t="s">
        <v>408</v>
      </c>
      <c r="H26" s="167">
        <v>2</v>
      </c>
      <c r="I26" s="167">
        <v>1</v>
      </c>
      <c r="J26" s="167">
        <v>1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</row>
    <row r="27" spans="1:15" ht="15.75">
      <c r="A27" s="165">
        <v>101</v>
      </c>
      <c r="B27" s="166" t="s">
        <v>389</v>
      </c>
      <c r="C27" s="165" t="s">
        <v>358</v>
      </c>
      <c r="D27" s="165" t="s">
        <v>359</v>
      </c>
      <c r="E27" s="165" t="s">
        <v>382</v>
      </c>
      <c r="F27" s="165">
        <v>340301</v>
      </c>
      <c r="G27" s="167" t="s">
        <v>388</v>
      </c>
      <c r="H27" s="167">
        <v>2</v>
      </c>
      <c r="I27" s="167">
        <v>1</v>
      </c>
      <c r="J27" s="167">
        <v>1</v>
      </c>
      <c r="K27" s="167">
        <v>0</v>
      </c>
      <c r="L27" s="167">
        <v>0</v>
      </c>
      <c r="M27" s="167">
        <v>0</v>
      </c>
      <c r="N27" s="167">
        <v>0</v>
      </c>
      <c r="O27" s="167">
        <v>0</v>
      </c>
    </row>
    <row r="28" spans="1:15" ht="15.75">
      <c r="A28" s="165">
        <v>101</v>
      </c>
      <c r="B28" s="166" t="s">
        <v>389</v>
      </c>
      <c r="C28" s="165" t="s">
        <v>358</v>
      </c>
      <c r="D28" s="165" t="s">
        <v>359</v>
      </c>
      <c r="E28" s="165" t="s">
        <v>382</v>
      </c>
      <c r="F28" s="165">
        <v>340816</v>
      </c>
      <c r="G28" s="167" t="s">
        <v>409</v>
      </c>
      <c r="H28" s="167">
        <v>2</v>
      </c>
      <c r="I28" s="167">
        <v>1</v>
      </c>
      <c r="J28" s="167">
        <v>1</v>
      </c>
      <c r="K28" s="167">
        <v>0</v>
      </c>
      <c r="L28" s="167">
        <v>0</v>
      </c>
      <c r="M28" s="167">
        <v>0</v>
      </c>
      <c r="N28" s="167">
        <v>0</v>
      </c>
      <c r="O28" s="167">
        <v>0</v>
      </c>
    </row>
    <row r="29" spans="1:15" ht="15.75">
      <c r="A29" s="165">
        <v>101</v>
      </c>
      <c r="B29" s="166" t="s">
        <v>389</v>
      </c>
      <c r="C29" s="165" t="s">
        <v>358</v>
      </c>
      <c r="D29" s="165" t="s">
        <v>359</v>
      </c>
      <c r="E29" s="165" t="s">
        <v>382</v>
      </c>
      <c r="F29" s="165">
        <v>349923</v>
      </c>
      <c r="G29" s="167" t="s">
        <v>410</v>
      </c>
      <c r="H29" s="167">
        <v>2</v>
      </c>
      <c r="I29" s="167">
        <v>1</v>
      </c>
      <c r="J29" s="167">
        <v>1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</row>
    <row r="30" spans="1:15" ht="15.75">
      <c r="A30" s="165">
        <v>101</v>
      </c>
      <c r="B30" s="166" t="s">
        <v>389</v>
      </c>
      <c r="C30" s="165" t="s">
        <v>358</v>
      </c>
      <c r="D30" s="165" t="s">
        <v>359</v>
      </c>
      <c r="E30" s="165" t="s">
        <v>382</v>
      </c>
      <c r="F30" s="165">
        <v>420102</v>
      </c>
      <c r="G30" s="167" t="s">
        <v>411</v>
      </c>
      <c r="H30" s="167">
        <v>2</v>
      </c>
      <c r="I30" s="167">
        <v>1</v>
      </c>
      <c r="J30" s="167">
        <v>1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</row>
    <row r="31" spans="1:15" ht="15.75">
      <c r="A31" s="165">
        <v>101</v>
      </c>
      <c r="B31" s="166" t="s">
        <v>389</v>
      </c>
      <c r="C31" s="165" t="s">
        <v>358</v>
      </c>
      <c r="D31" s="165" t="s">
        <v>359</v>
      </c>
      <c r="E31" s="165" t="s">
        <v>382</v>
      </c>
      <c r="F31" s="165">
        <v>420307</v>
      </c>
      <c r="G31" s="167" t="s">
        <v>412</v>
      </c>
      <c r="H31" s="167">
        <v>2</v>
      </c>
      <c r="I31" s="167">
        <v>1</v>
      </c>
      <c r="J31" s="167">
        <v>1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</row>
    <row r="32" spans="1:15" ht="15.75">
      <c r="A32" s="165">
        <v>101</v>
      </c>
      <c r="B32" s="166" t="s">
        <v>389</v>
      </c>
      <c r="C32" s="165" t="s">
        <v>358</v>
      </c>
      <c r="D32" s="165" t="s">
        <v>359</v>
      </c>
      <c r="E32" s="165" t="s">
        <v>382</v>
      </c>
      <c r="F32" s="165">
        <v>420310</v>
      </c>
      <c r="G32" s="167" t="s">
        <v>413</v>
      </c>
      <c r="H32" s="167">
        <v>2</v>
      </c>
      <c r="I32" s="167">
        <v>1</v>
      </c>
      <c r="J32" s="167">
        <v>1</v>
      </c>
      <c r="K32" s="167">
        <v>0</v>
      </c>
      <c r="L32" s="167">
        <v>0</v>
      </c>
      <c r="M32" s="167">
        <v>0</v>
      </c>
      <c r="N32" s="167">
        <v>0</v>
      </c>
      <c r="O32" s="167">
        <v>0</v>
      </c>
    </row>
    <row r="33" spans="1:15" ht="15.75">
      <c r="A33" s="165">
        <v>101</v>
      </c>
      <c r="B33" s="166" t="s">
        <v>389</v>
      </c>
      <c r="C33" s="165" t="s">
        <v>358</v>
      </c>
      <c r="D33" s="165" t="s">
        <v>359</v>
      </c>
      <c r="E33" s="165" t="s">
        <v>382</v>
      </c>
      <c r="F33" s="165">
        <v>429905</v>
      </c>
      <c r="G33" s="167" t="s">
        <v>414</v>
      </c>
      <c r="H33" s="167">
        <v>2</v>
      </c>
      <c r="I33" s="167">
        <v>1</v>
      </c>
      <c r="J33" s="167">
        <v>1</v>
      </c>
      <c r="K33" s="167">
        <v>0</v>
      </c>
      <c r="L33" s="167">
        <v>0</v>
      </c>
      <c r="M33" s="167">
        <v>0</v>
      </c>
      <c r="N33" s="167">
        <v>0</v>
      </c>
      <c r="O33" s="167">
        <v>0</v>
      </c>
    </row>
    <row r="34" spans="1:15" ht="15.75">
      <c r="A34" s="165">
        <v>101</v>
      </c>
      <c r="B34" s="166" t="s">
        <v>389</v>
      </c>
      <c r="C34" s="165" t="s">
        <v>358</v>
      </c>
      <c r="D34" s="165" t="s">
        <v>359</v>
      </c>
      <c r="E34" s="165" t="s">
        <v>382</v>
      </c>
      <c r="F34" s="165">
        <v>440102</v>
      </c>
      <c r="G34" s="167" t="s">
        <v>16</v>
      </c>
      <c r="H34" s="167">
        <v>2</v>
      </c>
      <c r="I34" s="167">
        <v>1</v>
      </c>
      <c r="J34" s="167">
        <v>1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</row>
    <row r="35" spans="1:15" ht="32.25">
      <c r="A35" s="165">
        <v>101</v>
      </c>
      <c r="B35" s="166" t="s">
        <v>389</v>
      </c>
      <c r="C35" s="165" t="s">
        <v>358</v>
      </c>
      <c r="D35" s="165" t="s">
        <v>359</v>
      </c>
      <c r="E35" s="165" t="s">
        <v>382</v>
      </c>
      <c r="F35" s="165">
        <v>440303</v>
      </c>
      <c r="G35" s="167" t="s">
        <v>415</v>
      </c>
      <c r="H35" s="167">
        <v>2</v>
      </c>
      <c r="I35" s="167">
        <v>1</v>
      </c>
      <c r="J35" s="167">
        <v>1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</row>
    <row r="36" spans="1:15" ht="15.75">
      <c r="A36" s="165">
        <v>101</v>
      </c>
      <c r="B36" s="166" t="s">
        <v>389</v>
      </c>
      <c r="C36" s="165" t="s">
        <v>358</v>
      </c>
      <c r="D36" s="165" t="s">
        <v>359</v>
      </c>
      <c r="E36" s="165" t="s">
        <v>382</v>
      </c>
      <c r="F36" s="165">
        <v>460102</v>
      </c>
      <c r="G36" s="167" t="s">
        <v>14</v>
      </c>
      <c r="H36" s="167">
        <v>2</v>
      </c>
      <c r="I36" s="167">
        <v>1</v>
      </c>
      <c r="J36" s="167">
        <v>1</v>
      </c>
      <c r="K36" s="167">
        <v>0</v>
      </c>
      <c r="L36" s="167">
        <v>0</v>
      </c>
      <c r="M36" s="167">
        <v>0</v>
      </c>
      <c r="N36" s="167">
        <v>0</v>
      </c>
      <c r="O36" s="167">
        <v>0</v>
      </c>
    </row>
    <row r="37" spans="1:15" ht="15.75">
      <c r="A37" s="165">
        <v>101</v>
      </c>
      <c r="B37" s="166" t="s">
        <v>389</v>
      </c>
      <c r="C37" s="165" t="s">
        <v>358</v>
      </c>
      <c r="D37" s="165" t="s">
        <v>359</v>
      </c>
      <c r="E37" s="165" t="s">
        <v>382</v>
      </c>
      <c r="F37" s="165">
        <v>480109</v>
      </c>
      <c r="G37" s="167" t="s">
        <v>416</v>
      </c>
      <c r="H37" s="167">
        <v>2</v>
      </c>
      <c r="I37" s="167">
        <v>1</v>
      </c>
      <c r="J37" s="167">
        <v>1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</row>
    <row r="38" spans="1:15" ht="15.75">
      <c r="A38" s="165">
        <v>101</v>
      </c>
      <c r="B38" s="166" t="s">
        <v>389</v>
      </c>
      <c r="C38" s="165" t="s">
        <v>358</v>
      </c>
      <c r="D38" s="165" t="s">
        <v>359</v>
      </c>
      <c r="E38" s="165" t="s">
        <v>382</v>
      </c>
      <c r="F38" s="165">
        <v>520114</v>
      </c>
      <c r="G38" s="167" t="s">
        <v>390</v>
      </c>
      <c r="H38" s="167">
        <v>2</v>
      </c>
      <c r="I38" s="167">
        <v>1</v>
      </c>
      <c r="J38" s="167">
        <v>1</v>
      </c>
      <c r="K38" s="167">
        <v>0</v>
      </c>
      <c r="L38" s="167">
        <v>0</v>
      </c>
      <c r="M38" s="167">
        <v>0</v>
      </c>
      <c r="N38" s="167">
        <v>0</v>
      </c>
      <c r="O38" s="167">
        <v>0</v>
      </c>
    </row>
    <row r="39" spans="1:15" ht="15.75">
      <c r="A39" s="165">
        <v>101</v>
      </c>
      <c r="B39" s="166" t="s">
        <v>389</v>
      </c>
      <c r="C39" s="165" t="s">
        <v>358</v>
      </c>
      <c r="D39" s="165" t="s">
        <v>359</v>
      </c>
      <c r="E39" s="165" t="s">
        <v>382</v>
      </c>
      <c r="F39" s="165">
        <v>520239</v>
      </c>
      <c r="G39" s="167" t="s">
        <v>17</v>
      </c>
      <c r="H39" s="167">
        <v>2</v>
      </c>
      <c r="I39" s="167">
        <v>1</v>
      </c>
      <c r="J39" s="167">
        <v>1</v>
      </c>
      <c r="K39" s="167">
        <v>0</v>
      </c>
      <c r="L39" s="167">
        <v>0</v>
      </c>
      <c r="M39" s="167">
        <v>0</v>
      </c>
      <c r="N39" s="167">
        <v>0</v>
      </c>
      <c r="O39" s="167">
        <v>0</v>
      </c>
    </row>
    <row r="40" spans="1:15" ht="15.75">
      <c r="A40" s="165">
        <v>101</v>
      </c>
      <c r="B40" s="166" t="s">
        <v>389</v>
      </c>
      <c r="C40" s="165" t="s">
        <v>358</v>
      </c>
      <c r="D40" s="165" t="s">
        <v>359</v>
      </c>
      <c r="E40" s="165" t="s">
        <v>382</v>
      </c>
      <c r="F40" s="165">
        <v>520303</v>
      </c>
      <c r="G40" s="167" t="s">
        <v>18</v>
      </c>
      <c r="H40" s="167">
        <v>2</v>
      </c>
      <c r="I40" s="167">
        <v>1</v>
      </c>
      <c r="J40" s="167">
        <v>1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</row>
    <row r="41" spans="1:15" ht="15.75">
      <c r="A41" s="165">
        <v>101</v>
      </c>
      <c r="B41" s="166" t="s">
        <v>389</v>
      </c>
      <c r="C41" s="165" t="s">
        <v>358</v>
      </c>
      <c r="D41" s="165" t="s">
        <v>359</v>
      </c>
      <c r="E41" s="165" t="s">
        <v>382</v>
      </c>
      <c r="F41" s="165">
        <v>620102</v>
      </c>
      <c r="G41" s="167" t="s">
        <v>8</v>
      </c>
      <c r="H41" s="167">
        <v>2</v>
      </c>
      <c r="I41" s="167">
        <v>1</v>
      </c>
      <c r="J41" s="167">
        <v>1</v>
      </c>
      <c r="K41" s="167">
        <v>0</v>
      </c>
      <c r="L41" s="167">
        <v>0</v>
      </c>
      <c r="M41" s="167">
        <v>0</v>
      </c>
      <c r="N41" s="167">
        <v>0</v>
      </c>
      <c r="O41" s="167">
        <v>0</v>
      </c>
    </row>
    <row r="42" spans="1:15" ht="15.75">
      <c r="A42" s="165">
        <v>101</v>
      </c>
      <c r="B42" s="166" t="s">
        <v>389</v>
      </c>
      <c r="C42" s="165" t="s">
        <v>358</v>
      </c>
      <c r="D42" s="165" t="s">
        <v>359</v>
      </c>
      <c r="E42" s="165" t="s">
        <v>382</v>
      </c>
      <c r="F42" s="165">
        <v>620203</v>
      </c>
      <c r="G42" s="167" t="s">
        <v>417</v>
      </c>
      <c r="H42" s="167">
        <v>2</v>
      </c>
      <c r="I42" s="167">
        <v>1</v>
      </c>
      <c r="J42" s="167">
        <v>1</v>
      </c>
      <c r="K42" s="167">
        <v>0</v>
      </c>
      <c r="L42" s="167">
        <v>0</v>
      </c>
      <c r="M42" s="167">
        <v>0</v>
      </c>
      <c r="N42" s="167">
        <v>0</v>
      </c>
      <c r="O42" s="167">
        <v>0</v>
      </c>
    </row>
    <row r="43" spans="1:15" ht="15.75">
      <c r="A43" s="165">
        <v>101</v>
      </c>
      <c r="B43" s="166" t="s">
        <v>389</v>
      </c>
      <c r="C43" s="165" t="s">
        <v>358</v>
      </c>
      <c r="D43" s="165" t="s">
        <v>359</v>
      </c>
      <c r="E43" s="165" t="s">
        <v>382</v>
      </c>
      <c r="F43" s="165">
        <v>620301</v>
      </c>
      <c r="G43" s="167" t="s">
        <v>9</v>
      </c>
      <c r="H43" s="167">
        <v>2</v>
      </c>
      <c r="I43" s="167">
        <v>1</v>
      </c>
      <c r="J43" s="167">
        <v>1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</row>
    <row r="44" spans="1:15" ht="15.75">
      <c r="A44" s="165">
        <v>101</v>
      </c>
      <c r="B44" s="166" t="s">
        <v>389</v>
      </c>
      <c r="C44" s="165" t="s">
        <v>358</v>
      </c>
      <c r="D44" s="165" t="s">
        <v>359</v>
      </c>
      <c r="E44" s="165" t="s">
        <v>382</v>
      </c>
      <c r="F44" s="165">
        <v>620601</v>
      </c>
      <c r="G44" s="167" t="s">
        <v>418</v>
      </c>
      <c r="H44" s="167">
        <v>2</v>
      </c>
      <c r="I44" s="167">
        <v>1</v>
      </c>
      <c r="J44" s="167">
        <v>1</v>
      </c>
      <c r="K44" s="167">
        <v>0</v>
      </c>
      <c r="L44" s="167">
        <v>0</v>
      </c>
      <c r="M44" s="167">
        <v>0</v>
      </c>
      <c r="N44" s="167">
        <v>0</v>
      </c>
      <c r="O44" s="167">
        <v>0</v>
      </c>
    </row>
    <row r="45" spans="1:15" ht="15.75">
      <c r="A45" s="165">
        <v>101</v>
      </c>
      <c r="B45" s="166" t="s">
        <v>389</v>
      </c>
      <c r="C45" s="165" t="s">
        <v>358</v>
      </c>
      <c r="D45" s="165" t="s">
        <v>359</v>
      </c>
      <c r="E45" s="165" t="s">
        <v>382</v>
      </c>
      <c r="F45" s="165">
        <v>620601</v>
      </c>
      <c r="G45" s="167" t="s">
        <v>419</v>
      </c>
      <c r="H45" s="167">
        <v>2</v>
      </c>
      <c r="I45" s="167">
        <v>1</v>
      </c>
      <c r="J45" s="167">
        <v>1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</row>
    <row r="46" spans="1:15" ht="15.75">
      <c r="A46" s="165">
        <v>101</v>
      </c>
      <c r="B46" s="166" t="s">
        <v>389</v>
      </c>
      <c r="C46" s="165" t="s">
        <v>358</v>
      </c>
      <c r="D46" s="165" t="s">
        <v>359</v>
      </c>
      <c r="E46" s="165" t="s">
        <v>382</v>
      </c>
      <c r="F46" s="165">
        <v>620901</v>
      </c>
      <c r="G46" s="167" t="s">
        <v>12</v>
      </c>
      <c r="H46" s="167">
        <v>2</v>
      </c>
      <c r="I46" s="167">
        <v>1</v>
      </c>
      <c r="J46" s="167">
        <v>1</v>
      </c>
      <c r="K46" s="167">
        <v>0</v>
      </c>
      <c r="L46" s="167">
        <v>0</v>
      </c>
      <c r="M46" s="167">
        <v>0</v>
      </c>
      <c r="N46" s="167">
        <v>0</v>
      </c>
      <c r="O46" s="167">
        <v>0</v>
      </c>
    </row>
    <row r="47" spans="1:15" ht="15.75">
      <c r="A47" s="165">
        <v>101</v>
      </c>
      <c r="B47" s="166" t="s">
        <v>389</v>
      </c>
      <c r="C47" s="165" t="s">
        <v>358</v>
      </c>
      <c r="D47" s="165" t="s">
        <v>359</v>
      </c>
      <c r="E47" s="165" t="s">
        <v>382</v>
      </c>
      <c r="F47" s="165">
        <v>621001</v>
      </c>
      <c r="G47" s="167" t="s">
        <v>420</v>
      </c>
      <c r="H47" s="167">
        <v>2</v>
      </c>
      <c r="I47" s="167">
        <v>1</v>
      </c>
      <c r="J47" s="167">
        <v>1</v>
      </c>
      <c r="K47" s="167">
        <v>0</v>
      </c>
      <c r="L47" s="167">
        <v>0</v>
      </c>
      <c r="M47" s="167">
        <v>0</v>
      </c>
      <c r="N47" s="167">
        <v>0</v>
      </c>
      <c r="O47" s="167">
        <v>0</v>
      </c>
    </row>
    <row r="48" spans="1:15" ht="15.75">
      <c r="A48" s="165">
        <v>101</v>
      </c>
      <c r="B48" s="166" t="s">
        <v>389</v>
      </c>
      <c r="C48" s="165" t="s">
        <v>358</v>
      </c>
      <c r="D48" s="165" t="s">
        <v>359</v>
      </c>
      <c r="E48" s="165" t="s">
        <v>382</v>
      </c>
      <c r="F48" s="165">
        <v>621014</v>
      </c>
      <c r="G48" s="167" t="s">
        <v>421</v>
      </c>
      <c r="H48" s="167">
        <v>2</v>
      </c>
      <c r="I48" s="167">
        <v>1</v>
      </c>
      <c r="J48" s="167">
        <v>1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</row>
    <row r="49" spans="1:15" ht="15.75">
      <c r="A49" s="165">
        <v>101</v>
      </c>
      <c r="B49" s="166" t="s">
        <v>389</v>
      </c>
      <c r="C49" s="165" t="s">
        <v>358</v>
      </c>
      <c r="D49" s="165" t="s">
        <v>359</v>
      </c>
      <c r="E49" s="165" t="s">
        <v>382</v>
      </c>
      <c r="F49" s="165">
        <v>640101</v>
      </c>
      <c r="G49" s="167" t="s">
        <v>11</v>
      </c>
      <c r="H49" s="167">
        <v>2</v>
      </c>
      <c r="I49" s="167">
        <v>1</v>
      </c>
      <c r="J49" s="167">
        <v>1</v>
      </c>
      <c r="K49" s="167">
        <v>0</v>
      </c>
      <c r="L49" s="167">
        <v>0</v>
      </c>
      <c r="M49" s="167">
        <v>0</v>
      </c>
      <c r="N49" s="167">
        <v>0</v>
      </c>
      <c r="O49" s="167">
        <v>0</v>
      </c>
    </row>
    <row r="50" spans="1:15" ht="15.75">
      <c r="A50" s="165">
        <v>101</v>
      </c>
      <c r="B50" s="166" t="s">
        <v>389</v>
      </c>
      <c r="C50" s="165" t="s">
        <v>358</v>
      </c>
      <c r="D50" s="165" t="s">
        <v>359</v>
      </c>
      <c r="E50" s="165" t="s">
        <v>382</v>
      </c>
      <c r="F50" s="165">
        <v>810201</v>
      </c>
      <c r="G50" s="167" t="s">
        <v>393</v>
      </c>
      <c r="H50" s="167">
        <v>2</v>
      </c>
      <c r="I50" s="167">
        <v>1</v>
      </c>
      <c r="J50" s="167">
        <v>1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</row>
    <row r="51" spans="1:15" ht="32.25">
      <c r="A51" s="165">
        <v>101</v>
      </c>
      <c r="B51" s="166" t="s">
        <v>389</v>
      </c>
      <c r="C51" s="165" t="s">
        <v>358</v>
      </c>
      <c r="D51" s="165" t="s">
        <v>359</v>
      </c>
      <c r="E51" s="165" t="s">
        <v>360</v>
      </c>
      <c r="F51" s="165">
        <v>349999</v>
      </c>
      <c r="G51" s="167" t="s">
        <v>367</v>
      </c>
      <c r="H51" s="167">
        <v>2</v>
      </c>
      <c r="I51" s="167">
        <v>0</v>
      </c>
      <c r="J51" s="167">
        <v>1</v>
      </c>
      <c r="K51" s="167">
        <v>1</v>
      </c>
      <c r="L51" s="167">
        <v>0</v>
      </c>
      <c r="M51" s="167">
        <v>0</v>
      </c>
      <c r="N51" s="167">
        <v>0</v>
      </c>
      <c r="O51" s="167">
        <v>0</v>
      </c>
    </row>
    <row r="52" spans="1:15" ht="32.25">
      <c r="A52" s="165">
        <v>101</v>
      </c>
      <c r="B52" s="166" t="s">
        <v>389</v>
      </c>
      <c r="C52" s="165" t="s">
        <v>358</v>
      </c>
      <c r="D52" s="165" t="s">
        <v>359</v>
      </c>
      <c r="E52" s="165" t="s">
        <v>360</v>
      </c>
      <c r="F52" s="165">
        <v>520255</v>
      </c>
      <c r="G52" s="167" t="s">
        <v>371</v>
      </c>
      <c r="H52" s="167">
        <v>2</v>
      </c>
      <c r="I52" s="167">
        <v>1</v>
      </c>
      <c r="J52" s="167">
        <v>1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</row>
    <row r="53" spans="1:15" ht="15.75">
      <c r="A53" s="165">
        <v>101</v>
      </c>
      <c r="B53" s="166" t="s">
        <v>389</v>
      </c>
      <c r="C53" s="165" t="s">
        <v>358</v>
      </c>
      <c r="D53" s="165" t="s">
        <v>359</v>
      </c>
      <c r="E53" s="165" t="s">
        <v>360</v>
      </c>
      <c r="F53" s="165">
        <v>140101</v>
      </c>
      <c r="G53" s="167" t="s">
        <v>387</v>
      </c>
      <c r="H53" s="167">
        <v>4</v>
      </c>
      <c r="I53" s="167">
        <v>1</v>
      </c>
      <c r="J53" s="167">
        <v>1</v>
      </c>
      <c r="K53" s="167">
        <v>1</v>
      </c>
      <c r="L53" s="167">
        <v>1</v>
      </c>
      <c r="M53" s="167">
        <v>0</v>
      </c>
      <c r="N53" s="167">
        <v>0</v>
      </c>
      <c r="O53" s="167">
        <v>0</v>
      </c>
    </row>
    <row r="54" spans="1:15" ht="15.75">
      <c r="A54" s="165">
        <v>101</v>
      </c>
      <c r="B54" s="166" t="s">
        <v>389</v>
      </c>
      <c r="C54" s="165" t="s">
        <v>358</v>
      </c>
      <c r="D54" s="165" t="s">
        <v>359</v>
      </c>
      <c r="E54" s="165" t="s">
        <v>360</v>
      </c>
      <c r="F54" s="165">
        <v>140315</v>
      </c>
      <c r="G54" s="167" t="s">
        <v>396</v>
      </c>
      <c r="H54" s="167">
        <v>4</v>
      </c>
      <c r="I54" s="167">
        <v>1</v>
      </c>
      <c r="J54" s="167">
        <v>1</v>
      </c>
      <c r="K54" s="167">
        <v>1</v>
      </c>
      <c r="L54" s="167">
        <v>1</v>
      </c>
      <c r="M54" s="167">
        <v>0</v>
      </c>
      <c r="N54" s="167">
        <v>0</v>
      </c>
      <c r="O54" s="167">
        <v>0</v>
      </c>
    </row>
    <row r="55" spans="1:15" ht="15.75">
      <c r="A55" s="165">
        <v>101</v>
      </c>
      <c r="B55" s="166" t="s">
        <v>389</v>
      </c>
      <c r="C55" s="165" t="s">
        <v>358</v>
      </c>
      <c r="D55" s="165" t="s">
        <v>359</v>
      </c>
      <c r="E55" s="165" t="s">
        <v>360</v>
      </c>
      <c r="F55" s="165">
        <v>140401</v>
      </c>
      <c r="G55" s="167" t="s">
        <v>397</v>
      </c>
      <c r="H55" s="167">
        <v>4</v>
      </c>
      <c r="I55" s="167">
        <v>1</v>
      </c>
      <c r="J55" s="167">
        <v>1</v>
      </c>
      <c r="K55" s="167">
        <v>1</v>
      </c>
      <c r="L55" s="167">
        <v>1</v>
      </c>
      <c r="M55" s="167">
        <v>0</v>
      </c>
      <c r="N55" s="167">
        <v>0</v>
      </c>
      <c r="O55" s="167">
        <v>0</v>
      </c>
    </row>
    <row r="56" spans="1:15" ht="15.75">
      <c r="A56" s="165">
        <v>101</v>
      </c>
      <c r="B56" s="166" t="s">
        <v>389</v>
      </c>
      <c r="C56" s="165" t="s">
        <v>358</v>
      </c>
      <c r="D56" s="165" t="s">
        <v>359</v>
      </c>
      <c r="E56" s="165" t="s">
        <v>360</v>
      </c>
      <c r="F56" s="165">
        <v>140601</v>
      </c>
      <c r="G56" s="167" t="s">
        <v>398</v>
      </c>
      <c r="H56" s="167">
        <v>4</v>
      </c>
      <c r="I56" s="167">
        <v>1</v>
      </c>
      <c r="J56" s="167">
        <v>1</v>
      </c>
      <c r="K56" s="167">
        <v>1</v>
      </c>
      <c r="L56" s="167">
        <v>1</v>
      </c>
      <c r="M56" s="167">
        <v>0</v>
      </c>
      <c r="N56" s="167">
        <v>0</v>
      </c>
      <c r="O56" s="167">
        <v>0</v>
      </c>
    </row>
    <row r="57" spans="1:15" ht="15.75">
      <c r="A57" s="165">
        <v>101</v>
      </c>
      <c r="B57" s="166" t="s">
        <v>389</v>
      </c>
      <c r="C57" s="165" t="s">
        <v>358</v>
      </c>
      <c r="D57" s="165" t="s">
        <v>359</v>
      </c>
      <c r="E57" s="165" t="s">
        <v>360</v>
      </c>
      <c r="F57" s="165">
        <v>140806</v>
      </c>
      <c r="G57" s="167" t="s">
        <v>400</v>
      </c>
      <c r="H57" s="167">
        <v>4</v>
      </c>
      <c r="I57" s="167">
        <v>1</v>
      </c>
      <c r="J57" s="167">
        <v>1</v>
      </c>
      <c r="K57" s="167">
        <v>1</v>
      </c>
      <c r="L57" s="167">
        <v>1</v>
      </c>
      <c r="M57" s="167">
        <v>0</v>
      </c>
      <c r="N57" s="167">
        <v>0</v>
      </c>
      <c r="O57" s="167">
        <v>0</v>
      </c>
    </row>
    <row r="58" spans="1:15" ht="15.75">
      <c r="A58" s="165">
        <v>101</v>
      </c>
      <c r="B58" s="166" t="s">
        <v>389</v>
      </c>
      <c r="C58" s="165" t="s">
        <v>358</v>
      </c>
      <c r="D58" s="165" t="s">
        <v>359</v>
      </c>
      <c r="E58" s="165" t="s">
        <v>360</v>
      </c>
      <c r="F58" s="165">
        <v>210401</v>
      </c>
      <c r="G58" s="167" t="s">
        <v>401</v>
      </c>
      <c r="H58" s="167">
        <v>4</v>
      </c>
      <c r="I58" s="167">
        <v>1</v>
      </c>
      <c r="J58" s="167">
        <v>1</v>
      </c>
      <c r="K58" s="167">
        <v>1</v>
      </c>
      <c r="L58" s="167">
        <v>1</v>
      </c>
      <c r="M58" s="167">
        <v>0</v>
      </c>
      <c r="N58" s="167">
        <v>0</v>
      </c>
      <c r="O58" s="167">
        <v>0</v>
      </c>
    </row>
    <row r="59" spans="1:15" ht="15.75">
      <c r="A59" s="165">
        <v>101</v>
      </c>
      <c r="B59" s="166" t="s">
        <v>389</v>
      </c>
      <c r="C59" s="165" t="s">
        <v>358</v>
      </c>
      <c r="D59" s="165" t="s">
        <v>359</v>
      </c>
      <c r="E59" s="165" t="s">
        <v>360</v>
      </c>
      <c r="F59" s="165">
        <v>210604</v>
      </c>
      <c r="G59" s="167" t="s">
        <v>402</v>
      </c>
      <c r="H59" s="167">
        <v>4</v>
      </c>
      <c r="I59" s="167">
        <v>1</v>
      </c>
      <c r="J59" s="167">
        <v>1</v>
      </c>
      <c r="K59" s="167">
        <v>1</v>
      </c>
      <c r="L59" s="167">
        <v>1</v>
      </c>
      <c r="M59" s="167">
        <v>0</v>
      </c>
      <c r="N59" s="167">
        <v>0</v>
      </c>
      <c r="O59" s="167">
        <v>0</v>
      </c>
    </row>
    <row r="60" spans="1:15" ht="15.75">
      <c r="A60" s="165">
        <v>101</v>
      </c>
      <c r="B60" s="166" t="s">
        <v>389</v>
      </c>
      <c r="C60" s="165" t="s">
        <v>358</v>
      </c>
      <c r="D60" s="165" t="s">
        <v>359</v>
      </c>
      <c r="E60" s="165" t="s">
        <v>360</v>
      </c>
      <c r="F60" s="165">
        <v>220201</v>
      </c>
      <c r="G60" s="167" t="s">
        <v>403</v>
      </c>
      <c r="H60" s="167">
        <v>4</v>
      </c>
      <c r="I60" s="167">
        <v>1</v>
      </c>
      <c r="J60" s="167">
        <v>1</v>
      </c>
      <c r="K60" s="167">
        <v>1</v>
      </c>
      <c r="L60" s="167">
        <v>1</v>
      </c>
      <c r="M60" s="167">
        <v>0</v>
      </c>
      <c r="N60" s="167">
        <v>0</v>
      </c>
      <c r="O60" s="167">
        <v>0</v>
      </c>
    </row>
    <row r="61" spans="1:15" ht="15.75">
      <c r="A61" s="165">
        <v>101</v>
      </c>
      <c r="B61" s="166" t="s">
        <v>389</v>
      </c>
      <c r="C61" s="165" t="s">
        <v>358</v>
      </c>
      <c r="D61" s="165" t="s">
        <v>359</v>
      </c>
      <c r="E61" s="165" t="s">
        <v>360</v>
      </c>
      <c r="F61" s="165">
        <v>220706</v>
      </c>
      <c r="G61" s="167" t="s">
        <v>361</v>
      </c>
      <c r="H61" s="167">
        <v>4</v>
      </c>
      <c r="I61" s="167">
        <v>1</v>
      </c>
      <c r="J61" s="167">
        <v>1</v>
      </c>
      <c r="K61" s="167">
        <v>1</v>
      </c>
      <c r="L61" s="167">
        <v>1</v>
      </c>
      <c r="M61" s="167">
        <v>0</v>
      </c>
      <c r="N61" s="167">
        <v>0</v>
      </c>
      <c r="O61" s="167">
        <v>0</v>
      </c>
    </row>
    <row r="62" spans="1:15" ht="15.75">
      <c r="A62" s="165">
        <v>101</v>
      </c>
      <c r="B62" s="166" t="s">
        <v>389</v>
      </c>
      <c r="C62" s="165" t="s">
        <v>358</v>
      </c>
      <c r="D62" s="165" t="s">
        <v>359</v>
      </c>
      <c r="E62" s="165" t="s">
        <v>360</v>
      </c>
      <c r="F62" s="165">
        <v>220706</v>
      </c>
      <c r="G62" s="167" t="s">
        <v>362</v>
      </c>
      <c r="H62" s="167">
        <v>4</v>
      </c>
      <c r="I62" s="167">
        <v>1</v>
      </c>
      <c r="J62" s="167">
        <v>1</v>
      </c>
      <c r="K62" s="167">
        <v>1</v>
      </c>
      <c r="L62" s="167">
        <v>1</v>
      </c>
      <c r="M62" s="167">
        <v>0</v>
      </c>
      <c r="N62" s="167">
        <v>0</v>
      </c>
      <c r="O62" s="167">
        <v>0</v>
      </c>
    </row>
    <row r="63" spans="1:15" ht="15.75">
      <c r="A63" s="165">
        <v>101</v>
      </c>
      <c r="B63" s="166" t="s">
        <v>389</v>
      </c>
      <c r="C63" s="165" t="s">
        <v>358</v>
      </c>
      <c r="D63" s="165" t="s">
        <v>359</v>
      </c>
      <c r="E63" s="165" t="s">
        <v>360</v>
      </c>
      <c r="F63" s="165">
        <v>220902</v>
      </c>
      <c r="G63" s="167" t="s">
        <v>405</v>
      </c>
      <c r="H63" s="167">
        <v>4</v>
      </c>
      <c r="I63" s="167">
        <v>1</v>
      </c>
      <c r="J63" s="167">
        <v>1</v>
      </c>
      <c r="K63" s="167">
        <v>1</v>
      </c>
      <c r="L63" s="167">
        <v>1</v>
      </c>
      <c r="M63" s="167">
        <v>0</v>
      </c>
      <c r="N63" s="167">
        <v>0</v>
      </c>
      <c r="O63" s="167">
        <v>0</v>
      </c>
    </row>
    <row r="64" spans="1:15" ht="15.75">
      <c r="A64" s="165">
        <v>101</v>
      </c>
      <c r="B64" s="166" t="s">
        <v>389</v>
      </c>
      <c r="C64" s="165" t="s">
        <v>358</v>
      </c>
      <c r="D64" s="165" t="s">
        <v>359</v>
      </c>
      <c r="E64" s="165" t="s">
        <v>360</v>
      </c>
      <c r="F64" s="165">
        <v>310102</v>
      </c>
      <c r="G64" s="167" t="s">
        <v>406</v>
      </c>
      <c r="H64" s="167">
        <v>4</v>
      </c>
      <c r="I64" s="167">
        <v>1</v>
      </c>
      <c r="J64" s="167">
        <v>1</v>
      </c>
      <c r="K64" s="167">
        <v>1</v>
      </c>
      <c r="L64" s="167">
        <v>1</v>
      </c>
      <c r="M64" s="167">
        <v>0</v>
      </c>
      <c r="N64" s="167">
        <v>0</v>
      </c>
      <c r="O64" s="167">
        <v>0</v>
      </c>
    </row>
    <row r="65" spans="1:15" ht="15.75">
      <c r="A65" s="165">
        <v>101</v>
      </c>
      <c r="B65" s="166" t="s">
        <v>389</v>
      </c>
      <c r="C65" s="165" t="s">
        <v>358</v>
      </c>
      <c r="D65" s="165" t="s">
        <v>359</v>
      </c>
      <c r="E65" s="165" t="s">
        <v>360</v>
      </c>
      <c r="F65" s="165">
        <v>310506</v>
      </c>
      <c r="G65" s="167" t="s">
        <v>407</v>
      </c>
      <c r="H65" s="167">
        <v>4</v>
      </c>
      <c r="I65" s="167">
        <v>1</v>
      </c>
      <c r="J65" s="167">
        <v>1</v>
      </c>
      <c r="K65" s="167">
        <v>1</v>
      </c>
      <c r="L65" s="167">
        <v>1</v>
      </c>
      <c r="M65" s="167">
        <v>0</v>
      </c>
      <c r="N65" s="167">
        <v>0</v>
      </c>
      <c r="O65" s="167">
        <v>0</v>
      </c>
    </row>
    <row r="66" spans="1:15" ht="15.75">
      <c r="A66" s="165">
        <v>101</v>
      </c>
      <c r="B66" s="166" t="s">
        <v>389</v>
      </c>
      <c r="C66" s="165" t="s">
        <v>358</v>
      </c>
      <c r="D66" s="165" t="s">
        <v>359</v>
      </c>
      <c r="E66" s="165" t="s">
        <v>360</v>
      </c>
      <c r="F66" s="165">
        <v>340301</v>
      </c>
      <c r="G66" s="167" t="s">
        <v>388</v>
      </c>
      <c r="H66" s="167">
        <v>4</v>
      </c>
      <c r="I66" s="167">
        <v>1</v>
      </c>
      <c r="J66" s="167">
        <v>1</v>
      </c>
      <c r="K66" s="167">
        <v>1</v>
      </c>
      <c r="L66" s="167">
        <v>1</v>
      </c>
      <c r="M66" s="167">
        <v>0</v>
      </c>
      <c r="N66" s="167">
        <v>0</v>
      </c>
      <c r="O66" s="167">
        <v>0</v>
      </c>
    </row>
    <row r="67" spans="1:15" ht="15.75">
      <c r="A67" s="165">
        <v>101</v>
      </c>
      <c r="B67" s="166" t="s">
        <v>389</v>
      </c>
      <c r="C67" s="165" t="s">
        <v>358</v>
      </c>
      <c r="D67" s="165" t="s">
        <v>359</v>
      </c>
      <c r="E67" s="165" t="s">
        <v>360</v>
      </c>
      <c r="F67" s="165">
        <v>340501</v>
      </c>
      <c r="G67" s="167" t="s">
        <v>422</v>
      </c>
      <c r="H67" s="167">
        <v>4</v>
      </c>
      <c r="I67" s="167">
        <v>1</v>
      </c>
      <c r="J67" s="167">
        <v>1</v>
      </c>
      <c r="K67" s="167">
        <v>1</v>
      </c>
      <c r="L67" s="167">
        <v>1</v>
      </c>
      <c r="M67" s="167">
        <v>0</v>
      </c>
      <c r="N67" s="167">
        <v>0</v>
      </c>
      <c r="O67" s="167">
        <v>0</v>
      </c>
    </row>
    <row r="68" spans="1:15" ht="15.75">
      <c r="A68" s="165">
        <v>101</v>
      </c>
      <c r="B68" s="166" t="s">
        <v>389</v>
      </c>
      <c r="C68" s="165" t="s">
        <v>358</v>
      </c>
      <c r="D68" s="165" t="s">
        <v>359</v>
      </c>
      <c r="E68" s="165" t="s">
        <v>360</v>
      </c>
      <c r="F68" s="165">
        <v>349923</v>
      </c>
      <c r="G68" s="167" t="s">
        <v>410</v>
      </c>
      <c r="H68" s="167">
        <v>4</v>
      </c>
      <c r="I68" s="167">
        <v>1</v>
      </c>
      <c r="J68" s="167">
        <v>1</v>
      </c>
      <c r="K68" s="167">
        <v>1</v>
      </c>
      <c r="L68" s="167">
        <v>1</v>
      </c>
      <c r="M68" s="167">
        <v>0</v>
      </c>
      <c r="N68" s="167">
        <v>0</v>
      </c>
      <c r="O68" s="167">
        <v>0</v>
      </c>
    </row>
    <row r="69" spans="1:15" ht="15.75">
      <c r="A69" s="165">
        <v>101</v>
      </c>
      <c r="B69" s="166" t="s">
        <v>389</v>
      </c>
      <c r="C69" s="165" t="s">
        <v>358</v>
      </c>
      <c r="D69" s="165" t="s">
        <v>359</v>
      </c>
      <c r="E69" s="165" t="s">
        <v>360</v>
      </c>
      <c r="F69" s="165">
        <v>420102</v>
      </c>
      <c r="G69" s="167" t="s">
        <v>411</v>
      </c>
      <c r="H69" s="167">
        <v>4</v>
      </c>
      <c r="I69" s="167">
        <v>1</v>
      </c>
      <c r="J69" s="167">
        <v>1</v>
      </c>
      <c r="K69" s="167">
        <v>1</v>
      </c>
      <c r="L69" s="167">
        <v>1</v>
      </c>
      <c r="M69" s="167">
        <v>0</v>
      </c>
      <c r="N69" s="167">
        <v>0</v>
      </c>
      <c r="O69" s="167">
        <v>0</v>
      </c>
    </row>
    <row r="70" spans="1:15" ht="15.75">
      <c r="A70" s="165">
        <v>101</v>
      </c>
      <c r="B70" s="166" t="s">
        <v>389</v>
      </c>
      <c r="C70" s="165" t="s">
        <v>358</v>
      </c>
      <c r="D70" s="165" t="s">
        <v>359</v>
      </c>
      <c r="E70" s="165" t="s">
        <v>360</v>
      </c>
      <c r="F70" s="165">
        <v>420307</v>
      </c>
      <c r="G70" s="167" t="s">
        <v>412</v>
      </c>
      <c r="H70" s="167">
        <v>4</v>
      </c>
      <c r="I70" s="167">
        <v>1</v>
      </c>
      <c r="J70" s="167">
        <v>1</v>
      </c>
      <c r="K70" s="167">
        <v>1</v>
      </c>
      <c r="L70" s="167">
        <v>1</v>
      </c>
      <c r="M70" s="167">
        <v>0</v>
      </c>
      <c r="N70" s="167">
        <v>0</v>
      </c>
      <c r="O70" s="167">
        <v>0</v>
      </c>
    </row>
    <row r="71" spans="1:15" ht="15.75">
      <c r="A71" s="165">
        <v>101</v>
      </c>
      <c r="B71" s="166" t="s">
        <v>389</v>
      </c>
      <c r="C71" s="165" t="s">
        <v>358</v>
      </c>
      <c r="D71" s="165" t="s">
        <v>359</v>
      </c>
      <c r="E71" s="165" t="s">
        <v>360</v>
      </c>
      <c r="F71" s="165">
        <v>420310</v>
      </c>
      <c r="G71" s="167" t="s">
        <v>413</v>
      </c>
      <c r="H71" s="167">
        <v>4</v>
      </c>
      <c r="I71" s="167">
        <v>1</v>
      </c>
      <c r="J71" s="167">
        <v>1</v>
      </c>
      <c r="K71" s="167">
        <v>1</v>
      </c>
      <c r="L71" s="167">
        <v>1</v>
      </c>
      <c r="M71" s="167">
        <v>0</v>
      </c>
      <c r="N71" s="167">
        <v>0</v>
      </c>
      <c r="O71" s="167">
        <v>0</v>
      </c>
    </row>
    <row r="72" spans="1:15" ht="15.75">
      <c r="A72" s="165">
        <v>101</v>
      </c>
      <c r="B72" s="166" t="s">
        <v>389</v>
      </c>
      <c r="C72" s="165" t="s">
        <v>358</v>
      </c>
      <c r="D72" s="165" t="s">
        <v>359</v>
      </c>
      <c r="E72" s="165" t="s">
        <v>360</v>
      </c>
      <c r="F72" s="165">
        <v>429905</v>
      </c>
      <c r="G72" s="167" t="s">
        <v>414</v>
      </c>
      <c r="H72" s="167">
        <v>4</v>
      </c>
      <c r="I72" s="167">
        <v>1</v>
      </c>
      <c r="J72" s="167">
        <v>1</v>
      </c>
      <c r="K72" s="167">
        <v>1</v>
      </c>
      <c r="L72" s="167">
        <v>1</v>
      </c>
      <c r="M72" s="167">
        <v>0</v>
      </c>
      <c r="N72" s="167">
        <v>0</v>
      </c>
      <c r="O72" s="167">
        <v>0</v>
      </c>
    </row>
    <row r="73" spans="1:15" ht="15.75">
      <c r="A73" s="165">
        <v>101</v>
      </c>
      <c r="B73" s="166" t="s">
        <v>389</v>
      </c>
      <c r="C73" s="165" t="s">
        <v>358</v>
      </c>
      <c r="D73" s="165" t="s">
        <v>359</v>
      </c>
      <c r="E73" s="165" t="s">
        <v>360</v>
      </c>
      <c r="F73" s="165">
        <v>440102</v>
      </c>
      <c r="G73" s="167" t="s">
        <v>16</v>
      </c>
      <c r="H73" s="167">
        <v>4</v>
      </c>
      <c r="I73" s="167">
        <v>1</v>
      </c>
      <c r="J73" s="167">
        <v>1</v>
      </c>
      <c r="K73" s="167">
        <v>1</v>
      </c>
      <c r="L73" s="167">
        <v>1</v>
      </c>
      <c r="M73" s="167">
        <v>0</v>
      </c>
      <c r="N73" s="167">
        <v>0</v>
      </c>
      <c r="O73" s="167">
        <v>0</v>
      </c>
    </row>
    <row r="74" spans="1:15" ht="15.75">
      <c r="A74" s="165">
        <v>101</v>
      </c>
      <c r="B74" s="166" t="s">
        <v>389</v>
      </c>
      <c r="C74" s="165" t="s">
        <v>358</v>
      </c>
      <c r="D74" s="165" t="s">
        <v>359</v>
      </c>
      <c r="E74" s="165" t="s">
        <v>360</v>
      </c>
      <c r="F74" s="165">
        <v>440303</v>
      </c>
      <c r="G74" s="167" t="s">
        <v>423</v>
      </c>
      <c r="H74" s="167">
        <v>4</v>
      </c>
      <c r="I74" s="167">
        <v>1</v>
      </c>
      <c r="J74" s="167">
        <v>1</v>
      </c>
      <c r="K74" s="167">
        <v>1</v>
      </c>
      <c r="L74" s="167">
        <v>1</v>
      </c>
      <c r="M74" s="167">
        <v>0</v>
      </c>
      <c r="N74" s="167">
        <v>0</v>
      </c>
      <c r="O74" s="167">
        <v>0</v>
      </c>
    </row>
    <row r="75" spans="1:15" ht="15.75">
      <c r="A75" s="165">
        <v>101</v>
      </c>
      <c r="B75" s="166" t="s">
        <v>389</v>
      </c>
      <c r="C75" s="165" t="s">
        <v>358</v>
      </c>
      <c r="D75" s="165" t="s">
        <v>359</v>
      </c>
      <c r="E75" s="165" t="s">
        <v>360</v>
      </c>
      <c r="F75" s="165">
        <v>460102</v>
      </c>
      <c r="G75" s="167" t="s">
        <v>14</v>
      </c>
      <c r="H75" s="167">
        <v>4</v>
      </c>
      <c r="I75" s="167">
        <v>1</v>
      </c>
      <c r="J75" s="167">
        <v>1</v>
      </c>
      <c r="K75" s="167">
        <v>1</v>
      </c>
      <c r="L75" s="167">
        <v>1</v>
      </c>
      <c r="M75" s="167">
        <v>0</v>
      </c>
      <c r="N75" s="167">
        <v>0</v>
      </c>
      <c r="O75" s="167">
        <v>0</v>
      </c>
    </row>
    <row r="76" spans="1:15" ht="15.75">
      <c r="A76" s="165">
        <v>101</v>
      </c>
      <c r="B76" s="166" t="s">
        <v>389</v>
      </c>
      <c r="C76" s="165" t="s">
        <v>358</v>
      </c>
      <c r="D76" s="165" t="s">
        <v>359</v>
      </c>
      <c r="E76" s="165" t="s">
        <v>360</v>
      </c>
      <c r="F76" s="165">
        <v>480109</v>
      </c>
      <c r="G76" s="167" t="s">
        <v>416</v>
      </c>
      <c r="H76" s="167">
        <v>4</v>
      </c>
      <c r="I76" s="167">
        <v>1</v>
      </c>
      <c r="J76" s="167">
        <v>1</v>
      </c>
      <c r="K76" s="167">
        <v>1</v>
      </c>
      <c r="L76" s="167">
        <v>1</v>
      </c>
      <c r="M76" s="167">
        <v>0</v>
      </c>
      <c r="N76" s="167">
        <v>0</v>
      </c>
      <c r="O76" s="167">
        <v>0</v>
      </c>
    </row>
    <row r="77" spans="1:15" ht="15.75">
      <c r="A77" s="165">
        <v>101</v>
      </c>
      <c r="B77" s="166" t="s">
        <v>389</v>
      </c>
      <c r="C77" s="165" t="s">
        <v>358</v>
      </c>
      <c r="D77" s="165" t="s">
        <v>359</v>
      </c>
      <c r="E77" s="165" t="s">
        <v>360</v>
      </c>
      <c r="F77" s="165">
        <v>520101</v>
      </c>
      <c r="G77" s="167" t="s">
        <v>424</v>
      </c>
      <c r="H77" s="167">
        <v>4</v>
      </c>
      <c r="I77" s="167">
        <v>1</v>
      </c>
      <c r="J77" s="167">
        <v>1</v>
      </c>
      <c r="K77" s="167">
        <v>1</v>
      </c>
      <c r="L77" s="167">
        <v>1</v>
      </c>
      <c r="M77" s="167">
        <v>0</v>
      </c>
      <c r="N77" s="167">
        <v>0</v>
      </c>
      <c r="O77" s="167">
        <v>0</v>
      </c>
    </row>
    <row r="78" spans="1:15" ht="15.75">
      <c r="A78" s="165">
        <v>101</v>
      </c>
      <c r="B78" s="166" t="s">
        <v>389</v>
      </c>
      <c r="C78" s="165" t="s">
        <v>358</v>
      </c>
      <c r="D78" s="165" t="s">
        <v>359</v>
      </c>
      <c r="E78" s="165" t="s">
        <v>360</v>
      </c>
      <c r="F78" s="165">
        <v>520114</v>
      </c>
      <c r="G78" s="167" t="s">
        <v>390</v>
      </c>
      <c r="H78" s="167">
        <v>4</v>
      </c>
      <c r="I78" s="167">
        <v>1</v>
      </c>
      <c r="J78" s="167">
        <v>1</v>
      </c>
      <c r="K78" s="167">
        <v>1</v>
      </c>
      <c r="L78" s="167">
        <v>1</v>
      </c>
      <c r="M78" s="167">
        <v>0</v>
      </c>
      <c r="N78" s="167">
        <v>0</v>
      </c>
      <c r="O78" s="167">
        <v>0</v>
      </c>
    </row>
    <row r="79" spans="1:15" ht="15.75">
      <c r="A79" s="165">
        <v>101</v>
      </c>
      <c r="B79" s="166" t="s">
        <v>389</v>
      </c>
      <c r="C79" s="165" t="s">
        <v>358</v>
      </c>
      <c r="D79" s="165" t="s">
        <v>359</v>
      </c>
      <c r="E79" s="165" t="s">
        <v>360</v>
      </c>
      <c r="F79" s="165">
        <v>520239</v>
      </c>
      <c r="G79" s="167" t="s">
        <v>17</v>
      </c>
      <c r="H79" s="167">
        <v>4</v>
      </c>
      <c r="I79" s="167">
        <v>1</v>
      </c>
      <c r="J79" s="167">
        <v>1</v>
      </c>
      <c r="K79" s="167">
        <v>1</v>
      </c>
      <c r="L79" s="167">
        <v>1</v>
      </c>
      <c r="M79" s="167">
        <v>0</v>
      </c>
      <c r="N79" s="167">
        <v>0</v>
      </c>
      <c r="O79" s="167">
        <v>0</v>
      </c>
    </row>
    <row r="80" spans="1:15" ht="32.25">
      <c r="A80" s="165">
        <v>101</v>
      </c>
      <c r="B80" s="166" t="s">
        <v>389</v>
      </c>
      <c r="C80" s="165" t="s">
        <v>358</v>
      </c>
      <c r="D80" s="165" t="s">
        <v>359</v>
      </c>
      <c r="E80" s="165" t="s">
        <v>360</v>
      </c>
      <c r="F80" s="165">
        <v>520303</v>
      </c>
      <c r="G80" s="167" t="s">
        <v>373</v>
      </c>
      <c r="H80" s="167">
        <v>2</v>
      </c>
      <c r="I80" s="167">
        <v>0</v>
      </c>
      <c r="J80" s="167">
        <v>0</v>
      </c>
      <c r="K80" s="167">
        <v>0</v>
      </c>
      <c r="L80" s="167">
        <v>2</v>
      </c>
      <c r="M80" s="167">
        <v>0</v>
      </c>
      <c r="N80" s="167">
        <v>0</v>
      </c>
      <c r="O80" s="167">
        <v>0</v>
      </c>
    </row>
    <row r="81" spans="1:15" ht="32.25">
      <c r="A81" s="165">
        <v>101</v>
      </c>
      <c r="B81" s="166" t="s">
        <v>389</v>
      </c>
      <c r="C81" s="165" t="s">
        <v>358</v>
      </c>
      <c r="D81" s="165" t="s">
        <v>359</v>
      </c>
      <c r="E81" s="165" t="s">
        <v>360</v>
      </c>
      <c r="F81" s="165">
        <v>520303</v>
      </c>
      <c r="G81" s="167" t="s">
        <v>372</v>
      </c>
      <c r="H81" s="167">
        <v>4</v>
      </c>
      <c r="I81" s="167">
        <v>1</v>
      </c>
      <c r="J81" s="167">
        <v>1</v>
      </c>
      <c r="K81" s="167">
        <v>1</v>
      </c>
      <c r="L81" s="167">
        <v>1</v>
      </c>
      <c r="M81" s="167">
        <v>0</v>
      </c>
      <c r="N81" s="167">
        <v>0</v>
      </c>
      <c r="O81" s="167">
        <v>0</v>
      </c>
    </row>
    <row r="82" spans="1:15" ht="32.25">
      <c r="A82" s="165">
        <v>101</v>
      </c>
      <c r="B82" s="166" t="s">
        <v>389</v>
      </c>
      <c r="C82" s="165" t="s">
        <v>358</v>
      </c>
      <c r="D82" s="165" t="s">
        <v>359</v>
      </c>
      <c r="E82" s="165" t="s">
        <v>360</v>
      </c>
      <c r="F82" s="165">
        <v>520303</v>
      </c>
      <c r="G82" s="167" t="s">
        <v>374</v>
      </c>
      <c r="H82" s="167">
        <v>4</v>
      </c>
      <c r="I82" s="167">
        <v>1</v>
      </c>
      <c r="J82" s="167">
        <v>1</v>
      </c>
      <c r="K82" s="167">
        <v>1</v>
      </c>
      <c r="L82" s="167">
        <v>1</v>
      </c>
      <c r="M82" s="167">
        <v>0</v>
      </c>
      <c r="N82" s="167">
        <v>0</v>
      </c>
      <c r="O82" s="167">
        <v>0</v>
      </c>
    </row>
    <row r="83" spans="1:15" ht="15.75">
      <c r="A83" s="165">
        <v>101</v>
      </c>
      <c r="B83" s="166" t="s">
        <v>389</v>
      </c>
      <c r="C83" s="165" t="s">
        <v>358</v>
      </c>
      <c r="D83" s="165" t="s">
        <v>359</v>
      </c>
      <c r="E83" s="165" t="s">
        <v>360</v>
      </c>
      <c r="F83" s="165">
        <v>580203</v>
      </c>
      <c r="G83" s="167" t="s">
        <v>13</v>
      </c>
      <c r="H83" s="167">
        <v>4</v>
      </c>
      <c r="I83" s="167">
        <v>1</v>
      </c>
      <c r="J83" s="167">
        <v>1</v>
      </c>
      <c r="K83" s="167">
        <v>1</v>
      </c>
      <c r="L83" s="167">
        <v>1</v>
      </c>
      <c r="M83" s="167">
        <v>0</v>
      </c>
      <c r="N83" s="167">
        <v>0</v>
      </c>
      <c r="O83" s="167">
        <v>0</v>
      </c>
    </row>
    <row r="84" spans="1:15" ht="15.75">
      <c r="A84" s="165">
        <v>101</v>
      </c>
      <c r="B84" s="166" t="s">
        <v>389</v>
      </c>
      <c r="C84" s="165" t="s">
        <v>358</v>
      </c>
      <c r="D84" s="165" t="s">
        <v>359</v>
      </c>
      <c r="E84" s="165" t="s">
        <v>360</v>
      </c>
      <c r="F84" s="165">
        <v>620102</v>
      </c>
      <c r="G84" s="167" t="s">
        <v>8</v>
      </c>
      <c r="H84" s="167">
        <v>4</v>
      </c>
      <c r="I84" s="167">
        <v>1</v>
      </c>
      <c r="J84" s="167">
        <v>1</v>
      </c>
      <c r="K84" s="167">
        <v>1</v>
      </c>
      <c r="L84" s="167">
        <v>1</v>
      </c>
      <c r="M84" s="167">
        <v>0</v>
      </c>
      <c r="N84" s="167">
        <v>0</v>
      </c>
      <c r="O84" s="167">
        <v>0</v>
      </c>
    </row>
    <row r="85" spans="1:15" ht="15.75">
      <c r="A85" s="165">
        <v>101</v>
      </c>
      <c r="B85" s="166" t="s">
        <v>389</v>
      </c>
      <c r="C85" s="165" t="s">
        <v>358</v>
      </c>
      <c r="D85" s="165" t="s">
        <v>359</v>
      </c>
      <c r="E85" s="165" t="s">
        <v>360</v>
      </c>
      <c r="F85" s="165">
        <v>620203</v>
      </c>
      <c r="G85" s="167" t="s">
        <v>417</v>
      </c>
      <c r="H85" s="167">
        <v>4</v>
      </c>
      <c r="I85" s="167">
        <v>1</v>
      </c>
      <c r="J85" s="167">
        <v>1</v>
      </c>
      <c r="K85" s="167">
        <v>1</v>
      </c>
      <c r="L85" s="167">
        <v>1</v>
      </c>
      <c r="M85" s="167">
        <v>0</v>
      </c>
      <c r="N85" s="167">
        <v>0</v>
      </c>
      <c r="O85" s="167">
        <v>0</v>
      </c>
    </row>
    <row r="86" spans="1:15" ht="15.75">
      <c r="A86" s="165">
        <v>101</v>
      </c>
      <c r="B86" s="166" t="s">
        <v>389</v>
      </c>
      <c r="C86" s="165" t="s">
        <v>358</v>
      </c>
      <c r="D86" s="165" t="s">
        <v>359</v>
      </c>
      <c r="E86" s="165" t="s">
        <v>360</v>
      </c>
      <c r="F86" s="165">
        <v>620301</v>
      </c>
      <c r="G86" s="167" t="s">
        <v>9</v>
      </c>
      <c r="H86" s="167">
        <v>4</v>
      </c>
      <c r="I86" s="167">
        <v>1</v>
      </c>
      <c r="J86" s="167">
        <v>1</v>
      </c>
      <c r="K86" s="167">
        <v>1</v>
      </c>
      <c r="L86" s="167">
        <v>1</v>
      </c>
      <c r="M86" s="167">
        <v>0</v>
      </c>
      <c r="N86" s="167">
        <v>0</v>
      </c>
      <c r="O86" s="167">
        <v>0</v>
      </c>
    </row>
    <row r="87" spans="1:15" s="172" customFormat="1" ht="15.75">
      <c r="A87" s="168">
        <v>102</v>
      </c>
      <c r="B87" s="169" t="s">
        <v>386</v>
      </c>
      <c r="C87" s="168" t="s">
        <v>358</v>
      </c>
      <c r="D87" s="168" t="s">
        <v>359</v>
      </c>
      <c r="E87" s="168" t="s">
        <v>360</v>
      </c>
      <c r="F87" s="168">
        <v>620404</v>
      </c>
      <c r="G87" s="170" t="s">
        <v>431</v>
      </c>
      <c r="H87" s="171">
        <v>1</v>
      </c>
      <c r="I87" s="171">
        <v>1</v>
      </c>
      <c r="J87" s="171">
        <v>0</v>
      </c>
      <c r="K87" s="171">
        <v>0</v>
      </c>
      <c r="L87" s="171">
        <v>0</v>
      </c>
      <c r="M87" s="171">
        <v>0</v>
      </c>
      <c r="N87" s="171">
        <v>0</v>
      </c>
      <c r="O87" s="171">
        <v>0</v>
      </c>
    </row>
    <row r="88" spans="1:15" ht="15.75">
      <c r="A88" s="165">
        <v>101</v>
      </c>
      <c r="B88" s="166" t="s">
        <v>389</v>
      </c>
      <c r="C88" s="165" t="s">
        <v>358</v>
      </c>
      <c r="D88" s="165" t="s">
        <v>359</v>
      </c>
      <c r="E88" s="165" t="s">
        <v>360</v>
      </c>
      <c r="F88" s="165">
        <v>620601</v>
      </c>
      <c r="G88" s="167" t="s">
        <v>392</v>
      </c>
      <c r="H88" s="167">
        <v>4</v>
      </c>
      <c r="I88" s="167">
        <v>1</v>
      </c>
      <c r="J88" s="167">
        <v>1</v>
      </c>
      <c r="K88" s="167">
        <v>1</v>
      </c>
      <c r="L88" s="167">
        <v>1</v>
      </c>
      <c r="M88" s="167">
        <v>0</v>
      </c>
      <c r="N88" s="167">
        <v>0</v>
      </c>
      <c r="O88" s="167">
        <v>0</v>
      </c>
    </row>
    <row r="89" spans="1:15" ht="15.75">
      <c r="A89" s="165">
        <v>101</v>
      </c>
      <c r="B89" s="166" t="s">
        <v>389</v>
      </c>
      <c r="C89" s="165" t="s">
        <v>358</v>
      </c>
      <c r="D89" s="165" t="s">
        <v>359</v>
      </c>
      <c r="E89" s="165" t="s">
        <v>360</v>
      </c>
      <c r="F89" s="165">
        <v>620901</v>
      </c>
      <c r="G89" s="167" t="s">
        <v>12</v>
      </c>
      <c r="H89" s="167">
        <v>4</v>
      </c>
      <c r="I89" s="167">
        <v>1</v>
      </c>
      <c r="J89" s="167">
        <v>1</v>
      </c>
      <c r="K89" s="167">
        <v>1</v>
      </c>
      <c r="L89" s="167">
        <v>1</v>
      </c>
      <c r="M89" s="167">
        <v>0</v>
      </c>
      <c r="N89" s="167">
        <v>0</v>
      </c>
      <c r="O89" s="167">
        <v>0</v>
      </c>
    </row>
    <row r="90" spans="1:15" ht="15.75">
      <c r="A90" s="165">
        <v>101</v>
      </c>
      <c r="B90" s="166" t="s">
        <v>389</v>
      </c>
      <c r="C90" s="165" t="s">
        <v>358</v>
      </c>
      <c r="D90" s="165" t="s">
        <v>359</v>
      </c>
      <c r="E90" s="165" t="s">
        <v>360</v>
      </c>
      <c r="F90" s="165">
        <v>621001</v>
      </c>
      <c r="G90" s="167" t="s">
        <v>420</v>
      </c>
      <c r="H90" s="167">
        <v>4</v>
      </c>
      <c r="I90" s="167">
        <v>1</v>
      </c>
      <c r="J90" s="167">
        <v>1</v>
      </c>
      <c r="K90" s="167">
        <v>1</v>
      </c>
      <c r="L90" s="167">
        <v>1</v>
      </c>
      <c r="M90" s="167">
        <v>0</v>
      </c>
      <c r="N90" s="167">
        <v>0</v>
      </c>
      <c r="O90" s="167">
        <v>0</v>
      </c>
    </row>
    <row r="91" spans="1:15" ht="15.75">
      <c r="A91" s="165">
        <v>101</v>
      </c>
      <c r="B91" s="166" t="s">
        <v>389</v>
      </c>
      <c r="C91" s="165" t="s">
        <v>358</v>
      </c>
      <c r="D91" s="165" t="s">
        <v>359</v>
      </c>
      <c r="E91" s="165" t="s">
        <v>360</v>
      </c>
      <c r="F91" s="165">
        <v>621014</v>
      </c>
      <c r="G91" s="167" t="s">
        <v>421</v>
      </c>
      <c r="H91" s="167">
        <v>4</v>
      </c>
      <c r="I91" s="167">
        <v>1</v>
      </c>
      <c r="J91" s="167">
        <v>1</v>
      </c>
      <c r="K91" s="167">
        <v>1</v>
      </c>
      <c r="L91" s="167">
        <v>1</v>
      </c>
      <c r="M91" s="167">
        <v>0</v>
      </c>
      <c r="N91" s="167">
        <v>0</v>
      </c>
      <c r="O91" s="167">
        <v>0</v>
      </c>
    </row>
    <row r="92" spans="1:15" ht="15.75">
      <c r="A92" s="165">
        <v>101</v>
      </c>
      <c r="B92" s="166" t="s">
        <v>389</v>
      </c>
      <c r="C92" s="165" t="s">
        <v>358</v>
      </c>
      <c r="D92" s="165" t="s">
        <v>359</v>
      </c>
      <c r="E92" s="165" t="s">
        <v>360</v>
      </c>
      <c r="F92" s="165">
        <v>640101</v>
      </c>
      <c r="G92" s="167" t="s">
        <v>11</v>
      </c>
      <c r="H92" s="167">
        <v>5</v>
      </c>
      <c r="I92" s="167">
        <v>1</v>
      </c>
      <c r="J92" s="167">
        <v>1</v>
      </c>
      <c r="K92" s="167">
        <v>1</v>
      </c>
      <c r="L92" s="167">
        <v>1</v>
      </c>
      <c r="M92" s="167">
        <v>1</v>
      </c>
      <c r="N92" s="167">
        <v>0</v>
      </c>
      <c r="O92" s="167">
        <v>0</v>
      </c>
    </row>
    <row r="93" spans="1:15" ht="15.75">
      <c r="A93" s="165">
        <v>101</v>
      </c>
      <c r="B93" s="166" t="s">
        <v>389</v>
      </c>
      <c r="C93" s="165" t="s">
        <v>358</v>
      </c>
      <c r="D93" s="165" t="s">
        <v>425</v>
      </c>
      <c r="E93" s="165" t="s">
        <v>382</v>
      </c>
      <c r="F93" s="165">
        <v>620601</v>
      </c>
      <c r="G93" s="167" t="s">
        <v>392</v>
      </c>
      <c r="H93" s="167">
        <v>3</v>
      </c>
      <c r="I93" s="167">
        <v>1</v>
      </c>
      <c r="J93" s="167">
        <v>1</v>
      </c>
      <c r="K93" s="167">
        <v>1</v>
      </c>
      <c r="L93" s="167">
        <v>0</v>
      </c>
      <c r="M93" s="167">
        <v>0</v>
      </c>
      <c r="N93" s="167">
        <v>0</v>
      </c>
      <c r="O93" s="167">
        <v>0</v>
      </c>
    </row>
    <row r="94" spans="1:15" ht="32.25">
      <c r="A94" s="165">
        <v>101</v>
      </c>
      <c r="B94" s="166" t="s">
        <v>389</v>
      </c>
      <c r="C94" s="165" t="s">
        <v>358</v>
      </c>
      <c r="D94" s="165" t="s">
        <v>425</v>
      </c>
      <c r="E94" s="165" t="s">
        <v>382</v>
      </c>
      <c r="F94" s="165">
        <v>640101</v>
      </c>
      <c r="G94" s="167" t="s">
        <v>384</v>
      </c>
      <c r="H94" s="167">
        <v>2</v>
      </c>
      <c r="I94" s="167">
        <v>1</v>
      </c>
      <c r="J94" s="167">
        <v>1</v>
      </c>
      <c r="K94" s="167">
        <v>0</v>
      </c>
      <c r="L94" s="167">
        <v>0</v>
      </c>
      <c r="M94" s="167">
        <v>0</v>
      </c>
      <c r="N94" s="167">
        <v>0</v>
      </c>
      <c r="O94" s="167">
        <v>0</v>
      </c>
    </row>
    <row r="95" spans="1:15" ht="32.25">
      <c r="A95" s="165">
        <v>101</v>
      </c>
      <c r="B95" s="166" t="s">
        <v>389</v>
      </c>
      <c r="C95" s="165" t="s">
        <v>358</v>
      </c>
      <c r="D95" s="165" t="s">
        <v>425</v>
      </c>
      <c r="E95" s="165" t="s">
        <v>382</v>
      </c>
      <c r="F95" s="165">
        <v>810515</v>
      </c>
      <c r="G95" s="167" t="s">
        <v>385</v>
      </c>
      <c r="H95" s="167">
        <v>2</v>
      </c>
      <c r="I95" s="167">
        <v>1</v>
      </c>
      <c r="J95" s="167">
        <v>1</v>
      </c>
      <c r="K95" s="167">
        <v>0</v>
      </c>
      <c r="L95" s="167">
        <v>0</v>
      </c>
      <c r="M95" s="167">
        <v>0</v>
      </c>
      <c r="N95" s="167">
        <v>0</v>
      </c>
      <c r="O95" s="167">
        <v>0</v>
      </c>
    </row>
    <row r="96" spans="1:15" ht="15.75">
      <c r="A96" s="165">
        <v>101</v>
      </c>
      <c r="B96" s="166" t="s">
        <v>389</v>
      </c>
      <c r="C96" s="165" t="s">
        <v>358</v>
      </c>
      <c r="D96" s="165" t="s">
        <v>425</v>
      </c>
      <c r="E96" s="165" t="s">
        <v>382</v>
      </c>
      <c r="F96" s="165">
        <v>140101</v>
      </c>
      <c r="G96" s="167" t="s">
        <v>387</v>
      </c>
      <c r="H96" s="167">
        <v>3</v>
      </c>
      <c r="I96" s="167">
        <v>1</v>
      </c>
      <c r="J96" s="167">
        <v>1</v>
      </c>
      <c r="K96" s="167">
        <v>1</v>
      </c>
      <c r="L96" s="167">
        <v>0</v>
      </c>
      <c r="M96" s="167">
        <v>0</v>
      </c>
      <c r="N96" s="167">
        <v>0</v>
      </c>
      <c r="O96" s="167">
        <v>0</v>
      </c>
    </row>
    <row r="97" spans="1:15" ht="15.75">
      <c r="A97" s="165">
        <v>101</v>
      </c>
      <c r="B97" s="166" t="s">
        <v>389</v>
      </c>
      <c r="C97" s="165" t="s">
        <v>358</v>
      </c>
      <c r="D97" s="165" t="s">
        <v>425</v>
      </c>
      <c r="E97" s="165" t="s">
        <v>382</v>
      </c>
      <c r="F97" s="165">
        <v>140401</v>
      </c>
      <c r="G97" s="167" t="s">
        <v>397</v>
      </c>
      <c r="H97" s="167">
        <v>3</v>
      </c>
      <c r="I97" s="167">
        <v>1</v>
      </c>
      <c r="J97" s="167">
        <v>1</v>
      </c>
      <c r="K97" s="167">
        <v>1</v>
      </c>
      <c r="L97" s="167">
        <v>0</v>
      </c>
      <c r="M97" s="167">
        <v>0</v>
      </c>
      <c r="N97" s="167">
        <v>0</v>
      </c>
      <c r="O97" s="167">
        <v>0</v>
      </c>
    </row>
    <row r="98" spans="1:15" ht="32.25">
      <c r="A98" s="165">
        <v>101</v>
      </c>
      <c r="B98" s="166" t="s">
        <v>389</v>
      </c>
      <c r="C98" s="165" t="s">
        <v>358</v>
      </c>
      <c r="D98" s="165" t="s">
        <v>425</v>
      </c>
      <c r="E98" s="165" t="s">
        <v>382</v>
      </c>
      <c r="F98" s="165">
        <v>140702</v>
      </c>
      <c r="G98" s="167" t="s">
        <v>399</v>
      </c>
      <c r="H98" s="167">
        <v>3</v>
      </c>
      <c r="I98" s="167">
        <v>1</v>
      </c>
      <c r="J98" s="167">
        <v>1</v>
      </c>
      <c r="K98" s="167">
        <v>1</v>
      </c>
      <c r="L98" s="167">
        <v>0</v>
      </c>
      <c r="M98" s="167">
        <v>0</v>
      </c>
      <c r="N98" s="167">
        <v>0</v>
      </c>
      <c r="O98" s="167">
        <v>0</v>
      </c>
    </row>
    <row r="99" spans="1:15" ht="15.75">
      <c r="A99" s="165">
        <v>101</v>
      </c>
      <c r="B99" s="166" t="s">
        <v>389</v>
      </c>
      <c r="C99" s="165" t="s">
        <v>358</v>
      </c>
      <c r="D99" s="165" t="s">
        <v>425</v>
      </c>
      <c r="E99" s="165" t="s">
        <v>382</v>
      </c>
      <c r="F99" s="165">
        <v>220201</v>
      </c>
      <c r="G99" s="167" t="s">
        <v>403</v>
      </c>
      <c r="H99" s="167">
        <v>3</v>
      </c>
      <c r="I99" s="167">
        <v>1</v>
      </c>
      <c r="J99" s="167">
        <v>1</v>
      </c>
      <c r="K99" s="167">
        <v>1</v>
      </c>
      <c r="L99" s="167">
        <v>0</v>
      </c>
      <c r="M99" s="167">
        <v>0</v>
      </c>
      <c r="N99" s="167">
        <v>0</v>
      </c>
      <c r="O99" s="167">
        <v>0</v>
      </c>
    </row>
    <row r="100" spans="1:15" ht="15.75">
      <c r="A100" s="165">
        <v>101</v>
      </c>
      <c r="B100" s="166" t="s">
        <v>389</v>
      </c>
      <c r="C100" s="165" t="s">
        <v>358</v>
      </c>
      <c r="D100" s="165" t="s">
        <v>425</v>
      </c>
      <c r="E100" s="165" t="s">
        <v>382</v>
      </c>
      <c r="F100" s="165">
        <v>220902</v>
      </c>
      <c r="G100" s="167" t="s">
        <v>405</v>
      </c>
      <c r="H100" s="167">
        <v>3</v>
      </c>
      <c r="I100" s="167">
        <v>1</v>
      </c>
      <c r="J100" s="167">
        <v>1</v>
      </c>
      <c r="K100" s="167">
        <v>1</v>
      </c>
      <c r="L100" s="167">
        <v>0</v>
      </c>
      <c r="M100" s="167">
        <v>0</v>
      </c>
      <c r="N100" s="167">
        <v>0</v>
      </c>
      <c r="O100" s="167">
        <v>0</v>
      </c>
    </row>
    <row r="101" spans="1:15" ht="15.75">
      <c r="A101" s="165">
        <v>101</v>
      </c>
      <c r="B101" s="166" t="s">
        <v>389</v>
      </c>
      <c r="C101" s="165" t="s">
        <v>358</v>
      </c>
      <c r="D101" s="165" t="s">
        <v>425</v>
      </c>
      <c r="E101" s="165" t="s">
        <v>382</v>
      </c>
      <c r="F101" s="165">
        <v>310506</v>
      </c>
      <c r="G101" s="167" t="s">
        <v>407</v>
      </c>
      <c r="H101" s="167">
        <v>3</v>
      </c>
      <c r="I101" s="167">
        <v>1</v>
      </c>
      <c r="J101" s="167">
        <v>1</v>
      </c>
      <c r="K101" s="167">
        <v>1</v>
      </c>
      <c r="L101" s="167">
        <v>0</v>
      </c>
      <c r="M101" s="167">
        <v>0</v>
      </c>
      <c r="N101" s="167">
        <v>0</v>
      </c>
      <c r="O101" s="167">
        <v>0</v>
      </c>
    </row>
    <row r="102" spans="1:15" ht="32.25">
      <c r="A102" s="165">
        <v>101</v>
      </c>
      <c r="B102" s="166" t="s">
        <v>389</v>
      </c>
      <c r="C102" s="165" t="s">
        <v>358</v>
      </c>
      <c r="D102" s="165" t="s">
        <v>425</v>
      </c>
      <c r="E102" s="165">
        <v>5</v>
      </c>
      <c r="F102" s="165">
        <v>349999</v>
      </c>
      <c r="G102" s="167" t="s">
        <v>383</v>
      </c>
      <c r="H102" s="167">
        <v>20</v>
      </c>
      <c r="I102" s="167">
        <v>6</v>
      </c>
      <c r="J102" s="167">
        <v>5</v>
      </c>
      <c r="K102" s="167">
        <v>6</v>
      </c>
      <c r="L102" s="167">
        <v>3</v>
      </c>
      <c r="M102" s="167">
        <v>0</v>
      </c>
      <c r="N102" s="167">
        <v>0</v>
      </c>
      <c r="O102" s="167">
        <v>0</v>
      </c>
    </row>
    <row r="103" spans="1:15" ht="15.75">
      <c r="A103" s="165">
        <v>101</v>
      </c>
      <c r="B103" s="166" t="s">
        <v>389</v>
      </c>
      <c r="C103" s="165" t="s">
        <v>358</v>
      </c>
      <c r="D103" s="165" t="s">
        <v>425</v>
      </c>
      <c r="E103" s="165" t="s">
        <v>382</v>
      </c>
      <c r="F103" s="165">
        <v>520303</v>
      </c>
      <c r="G103" s="167" t="s">
        <v>18</v>
      </c>
      <c r="H103" s="167">
        <v>3</v>
      </c>
      <c r="I103" s="167">
        <v>1</v>
      </c>
      <c r="J103" s="167">
        <v>1</v>
      </c>
      <c r="K103" s="167">
        <v>1</v>
      </c>
      <c r="L103" s="167">
        <v>0</v>
      </c>
      <c r="M103" s="167">
        <v>0</v>
      </c>
      <c r="N103" s="167">
        <v>0</v>
      </c>
      <c r="O103" s="167">
        <v>0</v>
      </c>
    </row>
    <row r="104" spans="1:15" ht="15.75">
      <c r="A104" s="165">
        <v>101</v>
      </c>
      <c r="B104" s="166" t="s">
        <v>389</v>
      </c>
      <c r="C104" s="165" t="s">
        <v>358</v>
      </c>
      <c r="D104" s="165" t="s">
        <v>425</v>
      </c>
      <c r="E104" s="165" t="s">
        <v>382</v>
      </c>
      <c r="F104" s="165">
        <v>620102</v>
      </c>
      <c r="G104" s="167" t="s">
        <v>8</v>
      </c>
      <c r="H104" s="167">
        <v>3</v>
      </c>
      <c r="I104" s="167">
        <v>1</v>
      </c>
      <c r="J104" s="167">
        <v>1</v>
      </c>
      <c r="K104" s="167">
        <v>1</v>
      </c>
      <c r="L104" s="167">
        <v>0</v>
      </c>
      <c r="M104" s="167">
        <v>0</v>
      </c>
      <c r="N104" s="167">
        <v>0</v>
      </c>
      <c r="O104" s="167">
        <v>0</v>
      </c>
    </row>
    <row r="105" spans="1:15" ht="15.75">
      <c r="A105" s="165">
        <v>101</v>
      </c>
      <c r="B105" s="166" t="s">
        <v>389</v>
      </c>
      <c r="C105" s="165" t="s">
        <v>358</v>
      </c>
      <c r="D105" s="165" t="s">
        <v>425</v>
      </c>
      <c r="E105" s="165" t="s">
        <v>382</v>
      </c>
      <c r="F105" s="165">
        <v>621001</v>
      </c>
      <c r="G105" s="167" t="s">
        <v>420</v>
      </c>
      <c r="H105" s="167">
        <v>3</v>
      </c>
      <c r="I105" s="167">
        <v>1</v>
      </c>
      <c r="J105" s="167">
        <v>1</v>
      </c>
      <c r="K105" s="167">
        <v>1</v>
      </c>
      <c r="L105" s="167">
        <v>0</v>
      </c>
      <c r="M105" s="167">
        <v>0</v>
      </c>
      <c r="N105" s="167">
        <v>0</v>
      </c>
      <c r="O105" s="167">
        <v>0</v>
      </c>
    </row>
    <row r="106" spans="1:15" ht="32.25">
      <c r="A106" s="165">
        <v>101</v>
      </c>
      <c r="B106" s="166" t="s">
        <v>389</v>
      </c>
      <c r="C106" s="165" t="s">
        <v>358</v>
      </c>
      <c r="D106" s="165" t="s">
        <v>425</v>
      </c>
      <c r="E106" s="165" t="s">
        <v>382</v>
      </c>
      <c r="F106" s="165">
        <v>810515</v>
      </c>
      <c r="G106" s="167" t="s">
        <v>381</v>
      </c>
      <c r="H106" s="167">
        <v>6</v>
      </c>
      <c r="I106" s="167">
        <v>1</v>
      </c>
      <c r="J106" s="167">
        <v>1</v>
      </c>
      <c r="K106" s="167">
        <v>2</v>
      </c>
      <c r="L106" s="167">
        <v>2</v>
      </c>
      <c r="M106" s="167">
        <v>0</v>
      </c>
      <c r="N106" s="167">
        <v>0</v>
      </c>
      <c r="O106" s="167">
        <v>0</v>
      </c>
    </row>
    <row r="107" spans="1:15" ht="15.75">
      <c r="A107" s="165">
        <v>101</v>
      </c>
      <c r="B107" s="166" t="s">
        <v>389</v>
      </c>
      <c r="C107" s="165" t="s">
        <v>358</v>
      </c>
      <c r="D107" s="165" t="s">
        <v>426</v>
      </c>
      <c r="E107" s="165" t="s">
        <v>360</v>
      </c>
      <c r="F107" s="165">
        <v>210604</v>
      </c>
      <c r="G107" s="167" t="s">
        <v>402</v>
      </c>
      <c r="H107" s="167">
        <v>1</v>
      </c>
      <c r="I107" s="167">
        <v>0</v>
      </c>
      <c r="J107" s="167">
        <v>0</v>
      </c>
      <c r="K107" s="167">
        <v>0</v>
      </c>
      <c r="L107" s="167">
        <v>1</v>
      </c>
      <c r="M107" s="167">
        <v>0</v>
      </c>
      <c r="N107" s="167">
        <v>0</v>
      </c>
      <c r="O107" s="167">
        <v>0</v>
      </c>
    </row>
    <row r="108" spans="1:15" ht="15.75">
      <c r="A108" s="165">
        <v>101</v>
      </c>
      <c r="B108" s="166" t="s">
        <v>389</v>
      </c>
      <c r="C108" s="165" t="s">
        <v>358</v>
      </c>
      <c r="D108" s="165" t="s">
        <v>426</v>
      </c>
      <c r="E108" s="165" t="s">
        <v>360</v>
      </c>
      <c r="F108" s="165">
        <v>310506</v>
      </c>
      <c r="G108" s="167" t="s">
        <v>363</v>
      </c>
      <c r="H108" s="167">
        <v>1</v>
      </c>
      <c r="I108" s="167">
        <v>0</v>
      </c>
      <c r="J108" s="167">
        <v>0</v>
      </c>
      <c r="K108" s="167">
        <v>0</v>
      </c>
      <c r="L108" s="167">
        <v>1</v>
      </c>
      <c r="M108" s="167">
        <v>0</v>
      </c>
      <c r="N108" s="167">
        <v>0</v>
      </c>
      <c r="O108" s="167">
        <v>0</v>
      </c>
    </row>
    <row r="109" spans="1:15" ht="15.75">
      <c r="A109" s="165">
        <v>101</v>
      </c>
      <c r="B109" s="166" t="s">
        <v>389</v>
      </c>
      <c r="C109" s="165" t="s">
        <v>358</v>
      </c>
      <c r="D109" s="165" t="s">
        <v>426</v>
      </c>
      <c r="E109" s="165" t="s">
        <v>360</v>
      </c>
      <c r="F109" s="165">
        <v>340301</v>
      </c>
      <c r="G109" s="167" t="s">
        <v>364</v>
      </c>
      <c r="H109" s="167">
        <v>4</v>
      </c>
      <c r="I109" s="167">
        <v>1</v>
      </c>
      <c r="J109" s="167">
        <v>1</v>
      </c>
      <c r="K109" s="167">
        <v>1</v>
      </c>
      <c r="L109" s="167">
        <v>1</v>
      </c>
      <c r="M109" s="167">
        <v>0</v>
      </c>
      <c r="N109" s="167">
        <v>0</v>
      </c>
      <c r="O109" s="167">
        <v>0</v>
      </c>
    </row>
    <row r="110" spans="1:15" ht="15.75">
      <c r="A110" s="165">
        <v>101</v>
      </c>
      <c r="B110" s="166" t="s">
        <v>389</v>
      </c>
      <c r="C110" s="165" t="s">
        <v>358</v>
      </c>
      <c r="D110" s="165" t="s">
        <v>426</v>
      </c>
      <c r="E110" s="165" t="s">
        <v>360</v>
      </c>
      <c r="F110" s="165">
        <v>340501</v>
      </c>
      <c r="G110" s="167" t="s">
        <v>365</v>
      </c>
      <c r="H110" s="167">
        <v>3</v>
      </c>
      <c r="I110" s="167">
        <v>1</v>
      </c>
      <c r="J110" s="167">
        <v>1</v>
      </c>
      <c r="K110" s="167">
        <v>1</v>
      </c>
      <c r="L110" s="167">
        <v>0</v>
      </c>
      <c r="M110" s="167">
        <v>0</v>
      </c>
      <c r="N110" s="167">
        <v>0</v>
      </c>
      <c r="O110" s="167">
        <v>0</v>
      </c>
    </row>
    <row r="111" spans="1:15" ht="15.75">
      <c r="A111" s="165">
        <v>101</v>
      </c>
      <c r="B111" s="166" t="s">
        <v>389</v>
      </c>
      <c r="C111" s="165" t="s">
        <v>358</v>
      </c>
      <c r="D111" s="165" t="s">
        <v>426</v>
      </c>
      <c r="E111" s="165" t="s">
        <v>360</v>
      </c>
      <c r="F111" s="165">
        <v>349923</v>
      </c>
      <c r="G111" s="167" t="s">
        <v>366</v>
      </c>
      <c r="H111" s="167">
        <v>4</v>
      </c>
      <c r="I111" s="167">
        <v>1</v>
      </c>
      <c r="J111" s="167">
        <v>1</v>
      </c>
      <c r="K111" s="167">
        <v>1</v>
      </c>
      <c r="L111" s="167">
        <v>1</v>
      </c>
      <c r="M111" s="167">
        <v>0</v>
      </c>
      <c r="N111" s="167">
        <v>0</v>
      </c>
      <c r="O111" s="167">
        <v>0</v>
      </c>
    </row>
    <row r="112" spans="1:15" ht="15.75">
      <c r="A112" s="165">
        <v>101</v>
      </c>
      <c r="B112" s="166" t="s">
        <v>389</v>
      </c>
      <c r="C112" s="165" t="s">
        <v>358</v>
      </c>
      <c r="D112" s="165" t="s">
        <v>426</v>
      </c>
      <c r="E112" s="165" t="s">
        <v>360</v>
      </c>
      <c r="F112" s="165">
        <v>420307</v>
      </c>
      <c r="G112" s="167" t="s">
        <v>368</v>
      </c>
      <c r="H112" s="167">
        <v>1</v>
      </c>
      <c r="I112" s="167">
        <v>0</v>
      </c>
      <c r="J112" s="167">
        <v>0</v>
      </c>
      <c r="K112" s="167">
        <v>0</v>
      </c>
      <c r="L112" s="167">
        <v>1</v>
      </c>
      <c r="M112" s="167">
        <v>0</v>
      </c>
      <c r="N112" s="167">
        <v>0</v>
      </c>
      <c r="O112" s="167">
        <v>0</v>
      </c>
    </row>
    <row r="113" spans="1:15" ht="15.75">
      <c r="A113" s="165">
        <v>101</v>
      </c>
      <c r="B113" s="166" t="s">
        <v>389</v>
      </c>
      <c r="C113" s="165" t="s">
        <v>358</v>
      </c>
      <c r="D113" s="165" t="s">
        <v>426</v>
      </c>
      <c r="E113" s="165" t="s">
        <v>360</v>
      </c>
      <c r="F113" s="165">
        <v>520114</v>
      </c>
      <c r="G113" s="167" t="s">
        <v>369</v>
      </c>
      <c r="H113" s="167">
        <v>3</v>
      </c>
      <c r="I113" s="167">
        <v>1</v>
      </c>
      <c r="J113" s="167">
        <v>1</v>
      </c>
      <c r="K113" s="167">
        <v>1</v>
      </c>
      <c r="L113" s="167">
        <v>0</v>
      </c>
      <c r="M113" s="167">
        <v>0</v>
      </c>
      <c r="N113" s="167">
        <v>0</v>
      </c>
      <c r="O113" s="167">
        <v>0</v>
      </c>
    </row>
    <row r="114" spans="1:15" ht="15.75">
      <c r="A114" s="165">
        <v>101</v>
      </c>
      <c r="B114" s="166" t="s">
        <v>389</v>
      </c>
      <c r="C114" s="165" t="s">
        <v>358</v>
      </c>
      <c r="D114" s="165" t="s">
        <v>426</v>
      </c>
      <c r="E114" s="165" t="s">
        <v>360</v>
      </c>
      <c r="F114" s="165">
        <v>520239</v>
      </c>
      <c r="G114" s="167" t="s">
        <v>370</v>
      </c>
      <c r="H114" s="167">
        <v>4</v>
      </c>
      <c r="I114" s="167">
        <v>1</v>
      </c>
      <c r="J114" s="167">
        <v>1</v>
      </c>
      <c r="K114" s="167">
        <v>1</v>
      </c>
      <c r="L114" s="167">
        <v>1</v>
      </c>
      <c r="M114" s="167">
        <v>0</v>
      </c>
      <c r="N114" s="167">
        <v>0</v>
      </c>
      <c r="O114" s="167">
        <v>0</v>
      </c>
    </row>
    <row r="115" spans="1:15" ht="15.75">
      <c r="A115" s="165">
        <v>101</v>
      </c>
      <c r="B115" s="166" t="s">
        <v>389</v>
      </c>
      <c r="C115" s="165" t="s">
        <v>358</v>
      </c>
      <c r="D115" s="165" t="s">
        <v>426</v>
      </c>
      <c r="E115" s="165" t="s">
        <v>360</v>
      </c>
      <c r="F115" s="165">
        <v>520303</v>
      </c>
      <c r="G115" s="167" t="s">
        <v>18</v>
      </c>
      <c r="H115" s="167">
        <v>4</v>
      </c>
      <c r="I115" s="167">
        <v>1</v>
      </c>
      <c r="J115" s="167">
        <v>1</v>
      </c>
      <c r="K115" s="167">
        <v>1</v>
      </c>
      <c r="L115" s="167">
        <v>1</v>
      </c>
      <c r="M115" s="167">
        <v>0</v>
      </c>
      <c r="N115" s="167">
        <v>0</v>
      </c>
      <c r="O115" s="167">
        <v>0</v>
      </c>
    </row>
    <row r="116" spans="1:15" ht="15.75">
      <c r="A116" s="165">
        <v>101</v>
      </c>
      <c r="B116" s="166" t="s">
        <v>389</v>
      </c>
      <c r="C116" s="165" t="s">
        <v>358</v>
      </c>
      <c r="D116" s="165" t="s">
        <v>426</v>
      </c>
      <c r="E116" s="165" t="s">
        <v>360</v>
      </c>
      <c r="F116" s="165">
        <v>620102</v>
      </c>
      <c r="G116" s="167" t="s">
        <v>375</v>
      </c>
      <c r="H116" s="167">
        <v>1</v>
      </c>
      <c r="I116" s="167">
        <v>0</v>
      </c>
      <c r="J116" s="167">
        <v>0</v>
      </c>
      <c r="K116" s="167">
        <v>0</v>
      </c>
      <c r="L116" s="167">
        <v>1</v>
      </c>
      <c r="M116" s="167">
        <v>0</v>
      </c>
      <c r="N116" s="167">
        <v>0</v>
      </c>
      <c r="O116" s="167">
        <v>0</v>
      </c>
    </row>
    <row r="117" spans="1:15" ht="15.75">
      <c r="A117" s="165">
        <v>101</v>
      </c>
      <c r="B117" s="166" t="s">
        <v>389</v>
      </c>
      <c r="C117" s="165" t="s">
        <v>358</v>
      </c>
      <c r="D117" s="165" t="s">
        <v>426</v>
      </c>
      <c r="E117" s="165" t="s">
        <v>360</v>
      </c>
      <c r="F117" s="165">
        <v>620203</v>
      </c>
      <c r="G117" s="167" t="s">
        <v>376</v>
      </c>
      <c r="H117" s="167">
        <v>4</v>
      </c>
      <c r="I117" s="167">
        <v>1</v>
      </c>
      <c r="J117" s="167">
        <v>1</v>
      </c>
      <c r="K117" s="167">
        <v>1</v>
      </c>
      <c r="L117" s="167">
        <v>1</v>
      </c>
      <c r="M117" s="167">
        <v>0</v>
      </c>
      <c r="N117" s="167">
        <v>0</v>
      </c>
      <c r="O117" s="167">
        <v>0</v>
      </c>
    </row>
    <row r="118" spans="1:15" ht="15.75">
      <c r="A118" s="165">
        <v>101</v>
      </c>
      <c r="B118" s="166" t="s">
        <v>389</v>
      </c>
      <c r="C118" s="165" t="s">
        <v>358</v>
      </c>
      <c r="D118" s="165" t="s">
        <v>426</v>
      </c>
      <c r="E118" s="165" t="s">
        <v>360</v>
      </c>
      <c r="F118" s="165">
        <v>620301</v>
      </c>
      <c r="G118" s="167" t="s">
        <v>377</v>
      </c>
      <c r="H118" s="167">
        <v>4</v>
      </c>
      <c r="I118" s="167">
        <v>1</v>
      </c>
      <c r="J118" s="167">
        <v>1</v>
      </c>
      <c r="K118" s="167">
        <v>1</v>
      </c>
      <c r="L118" s="167">
        <v>1</v>
      </c>
      <c r="M118" s="167">
        <v>0</v>
      </c>
      <c r="N118" s="167">
        <v>0</v>
      </c>
      <c r="O118" s="167">
        <v>0</v>
      </c>
    </row>
    <row r="119" spans="1:15" ht="15.75">
      <c r="A119" s="165">
        <v>101</v>
      </c>
      <c r="B119" s="166" t="s">
        <v>389</v>
      </c>
      <c r="C119" s="165" t="s">
        <v>358</v>
      </c>
      <c r="D119" s="165" t="s">
        <v>426</v>
      </c>
      <c r="E119" s="165" t="s">
        <v>360</v>
      </c>
      <c r="F119" s="165">
        <v>620601</v>
      </c>
      <c r="G119" s="167" t="s">
        <v>378</v>
      </c>
      <c r="H119" s="167">
        <v>4</v>
      </c>
      <c r="I119" s="167">
        <v>1</v>
      </c>
      <c r="J119" s="167">
        <v>1</v>
      </c>
      <c r="K119" s="167">
        <v>1</v>
      </c>
      <c r="L119" s="167">
        <v>1</v>
      </c>
      <c r="M119" s="167">
        <v>0</v>
      </c>
      <c r="N119" s="167">
        <v>0</v>
      </c>
      <c r="O119" s="167">
        <v>0</v>
      </c>
    </row>
    <row r="120" spans="1:15" ht="32.25">
      <c r="A120" s="165">
        <v>101</v>
      </c>
      <c r="B120" s="166" t="s">
        <v>389</v>
      </c>
      <c r="C120" s="165" t="s">
        <v>358</v>
      </c>
      <c r="D120" s="165" t="s">
        <v>426</v>
      </c>
      <c r="E120" s="165" t="s">
        <v>360</v>
      </c>
      <c r="F120" s="165">
        <v>621001</v>
      </c>
      <c r="G120" s="167" t="s">
        <v>379</v>
      </c>
      <c r="H120" s="167">
        <v>1</v>
      </c>
      <c r="I120" s="167">
        <v>0</v>
      </c>
      <c r="J120" s="167">
        <v>0</v>
      </c>
      <c r="K120" s="167">
        <v>1</v>
      </c>
      <c r="L120" s="167">
        <v>0</v>
      </c>
      <c r="M120" s="167">
        <v>0</v>
      </c>
      <c r="N120" s="167">
        <v>0</v>
      </c>
      <c r="O120" s="167">
        <v>0</v>
      </c>
    </row>
    <row r="121" spans="1:15" ht="32.25">
      <c r="A121" s="165">
        <v>101</v>
      </c>
      <c r="B121" s="166" t="s">
        <v>389</v>
      </c>
      <c r="C121" s="165" t="s">
        <v>358</v>
      </c>
      <c r="D121" s="165" t="s">
        <v>426</v>
      </c>
      <c r="E121" s="165" t="s">
        <v>360</v>
      </c>
      <c r="F121" s="165">
        <v>621014</v>
      </c>
      <c r="G121" s="167" t="s">
        <v>380</v>
      </c>
      <c r="H121" s="167">
        <v>4</v>
      </c>
      <c r="I121" s="167">
        <v>1</v>
      </c>
      <c r="J121" s="167">
        <v>1</v>
      </c>
      <c r="K121" s="167">
        <v>1</v>
      </c>
      <c r="L121" s="167">
        <v>1</v>
      </c>
      <c r="M121" s="167">
        <v>0</v>
      </c>
      <c r="N121" s="167">
        <v>0</v>
      </c>
      <c r="O121" s="167">
        <v>0</v>
      </c>
    </row>
    <row r="122" spans="1:15" ht="32.25">
      <c r="A122" s="165">
        <v>101</v>
      </c>
      <c r="B122" s="166" t="s">
        <v>389</v>
      </c>
      <c r="C122" s="165" t="s">
        <v>358</v>
      </c>
      <c r="D122" s="165" t="s">
        <v>427</v>
      </c>
      <c r="E122" s="165" t="s">
        <v>382</v>
      </c>
      <c r="F122" s="165">
        <v>140119</v>
      </c>
      <c r="G122" s="167" t="s">
        <v>428</v>
      </c>
      <c r="H122" s="167">
        <v>1</v>
      </c>
      <c r="I122" s="167">
        <v>0</v>
      </c>
      <c r="J122" s="167">
        <v>0</v>
      </c>
      <c r="K122" s="167">
        <v>0</v>
      </c>
      <c r="L122" s="167">
        <v>1</v>
      </c>
      <c r="M122" s="167">
        <v>0</v>
      </c>
      <c r="N122" s="167">
        <v>0</v>
      </c>
      <c r="O122" s="167">
        <v>0</v>
      </c>
    </row>
    <row r="123" spans="1:15" ht="32.25">
      <c r="A123" s="165">
        <v>101</v>
      </c>
      <c r="B123" s="166" t="s">
        <v>389</v>
      </c>
      <c r="C123" s="165" t="s">
        <v>358</v>
      </c>
      <c r="D123" s="165" t="s">
        <v>427</v>
      </c>
      <c r="E123" s="165" t="s">
        <v>382</v>
      </c>
      <c r="F123" s="165">
        <v>210604</v>
      </c>
      <c r="G123" s="167" t="s">
        <v>429</v>
      </c>
      <c r="H123" s="167">
        <v>1</v>
      </c>
      <c r="I123" s="167">
        <v>0</v>
      </c>
      <c r="J123" s="167">
        <v>0</v>
      </c>
      <c r="K123" s="167">
        <v>0</v>
      </c>
      <c r="L123" s="167">
        <v>1</v>
      </c>
      <c r="M123" s="167">
        <v>0</v>
      </c>
      <c r="N123" s="167">
        <v>0</v>
      </c>
      <c r="O123" s="167">
        <v>0</v>
      </c>
    </row>
    <row r="124" spans="1:15" ht="15.75">
      <c r="A124" s="165">
        <v>101</v>
      </c>
      <c r="B124" s="166" t="s">
        <v>389</v>
      </c>
      <c r="C124" s="165" t="s">
        <v>358</v>
      </c>
      <c r="D124" s="165" t="s">
        <v>427</v>
      </c>
      <c r="E124" s="165" t="s">
        <v>382</v>
      </c>
      <c r="F124" s="165">
        <v>220201</v>
      </c>
      <c r="G124" s="167" t="s">
        <v>430</v>
      </c>
      <c r="H124" s="167">
        <v>1</v>
      </c>
      <c r="I124" s="167">
        <v>0</v>
      </c>
      <c r="J124" s="167">
        <v>0</v>
      </c>
      <c r="K124" s="167">
        <v>0</v>
      </c>
      <c r="L124" s="167">
        <v>1</v>
      </c>
      <c r="M124" s="167">
        <v>0</v>
      </c>
      <c r="N124" s="167">
        <v>0</v>
      </c>
      <c r="O124" s="167">
        <v>0</v>
      </c>
    </row>
  </sheetData>
  <sheetProtection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7"/>
  <sheetViews>
    <sheetView zoomScalePageLayoutView="0" workbookViewId="0" topLeftCell="A52">
      <selection activeCell="K12" sqref="K12"/>
    </sheetView>
  </sheetViews>
  <sheetFormatPr defaultColWidth="9.00390625" defaultRowHeight="16.5"/>
  <cols>
    <col min="1" max="1" width="23.75390625" style="0" customWidth="1"/>
    <col min="2" max="9" width="7.50390625" style="61" customWidth="1"/>
  </cols>
  <sheetData>
    <row r="1" spans="1:9" ht="33" customHeight="1" thickBot="1">
      <c r="A1" s="176" t="s">
        <v>119</v>
      </c>
      <c r="B1" s="177"/>
      <c r="C1" s="177"/>
      <c r="D1" s="177"/>
      <c r="E1" s="177"/>
      <c r="F1" s="177"/>
      <c r="G1" s="177"/>
      <c r="H1" s="177"/>
      <c r="I1" s="177"/>
    </row>
    <row r="2" spans="1:9" s="7" customFormat="1" ht="16.5" thickBot="1">
      <c r="A2" s="37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s="7" customFormat="1" ht="16.5" customHeight="1" thickBot="1">
      <c r="A3" s="20" t="s">
        <v>97</v>
      </c>
      <c r="B3" s="73">
        <f aca="true" t="shared" si="0" ref="B3:G3">B4+B47+B98</f>
        <v>363</v>
      </c>
      <c r="C3" s="73">
        <f t="shared" si="0"/>
        <v>88</v>
      </c>
      <c r="D3" s="73">
        <f t="shared" si="0"/>
        <v>91</v>
      </c>
      <c r="E3" s="73">
        <f t="shared" si="0"/>
        <v>89</v>
      </c>
      <c r="F3" s="73">
        <f t="shared" si="0"/>
        <v>86</v>
      </c>
      <c r="G3" s="73">
        <f t="shared" si="0"/>
        <v>4</v>
      </c>
      <c r="H3" s="73">
        <f>H4+H98+H47</f>
        <v>3</v>
      </c>
      <c r="I3" s="73">
        <f>I4+I47+I98</f>
        <v>2</v>
      </c>
    </row>
    <row r="4" spans="1:9" s="7" customFormat="1" ht="16.5" thickBot="1">
      <c r="A4" s="27" t="s">
        <v>116</v>
      </c>
      <c r="B4" s="23">
        <f>SUM(B5+B14+B22+B28+B35+B41)</f>
        <v>157</v>
      </c>
      <c r="C4" s="23">
        <f>C5+C14+C22+C28+C35+C41</f>
        <v>38</v>
      </c>
      <c r="D4" s="23">
        <f>D5+D14+D22+D28+D35+D41</f>
        <v>40</v>
      </c>
      <c r="E4" s="23">
        <f>E5+E14+E22+E28+E35+E41</f>
        <v>39</v>
      </c>
      <c r="F4" s="23">
        <f>SUM(F5,F14,F22,F28,F35,F41)</f>
        <v>39</v>
      </c>
      <c r="G4" s="23">
        <f>G5+G14+G22+G28+G35+G41</f>
        <v>1</v>
      </c>
      <c r="H4" s="23">
        <f>H5+H14+H22+H28+H35+H41</f>
        <v>0</v>
      </c>
      <c r="I4" s="23">
        <f>I5+I14+I22+I28+I35+I41</f>
        <v>0</v>
      </c>
    </row>
    <row r="5" spans="1:9" s="7" customFormat="1" ht="15.75" customHeight="1" thickBot="1">
      <c r="A5" s="28" t="s">
        <v>27</v>
      </c>
      <c r="B5" s="67">
        <f aca="true" t="shared" si="1" ref="B5:I5">SUM(B6:B13)</f>
        <v>33</v>
      </c>
      <c r="C5" s="67">
        <f t="shared" si="1"/>
        <v>8</v>
      </c>
      <c r="D5" s="67">
        <f t="shared" si="1"/>
        <v>8</v>
      </c>
      <c r="E5" s="67">
        <f t="shared" si="1"/>
        <v>8</v>
      </c>
      <c r="F5" s="67">
        <f t="shared" si="1"/>
        <v>8</v>
      </c>
      <c r="G5" s="67">
        <f t="shared" si="1"/>
        <v>1</v>
      </c>
      <c r="H5" s="67">
        <f t="shared" si="1"/>
        <v>0</v>
      </c>
      <c r="I5" s="67">
        <f t="shared" si="1"/>
        <v>0</v>
      </c>
    </row>
    <row r="6" spans="1:9" ht="16.5" thickBot="1">
      <c r="A6" s="29" t="s">
        <v>8</v>
      </c>
      <c r="B6" s="68">
        <v>4</v>
      </c>
      <c r="C6" s="68">
        <v>1</v>
      </c>
      <c r="D6" s="68">
        <v>1</v>
      </c>
      <c r="E6" s="68">
        <v>1</v>
      </c>
      <c r="F6" s="68">
        <v>1</v>
      </c>
      <c r="G6" s="69"/>
      <c r="H6" s="69"/>
      <c r="I6" s="69"/>
    </row>
    <row r="7" spans="1:9" ht="16.5" thickBot="1">
      <c r="A7" s="29" t="s">
        <v>9</v>
      </c>
      <c r="B7" s="69">
        <v>4</v>
      </c>
      <c r="C7" s="69">
        <v>1</v>
      </c>
      <c r="D7" s="69">
        <v>1</v>
      </c>
      <c r="E7" s="69">
        <v>1</v>
      </c>
      <c r="F7" s="69">
        <v>1</v>
      </c>
      <c r="G7" s="69"/>
      <c r="H7" s="69"/>
      <c r="I7" s="69"/>
    </row>
    <row r="8" spans="1:9" ht="31.5" customHeight="1" thickBot="1">
      <c r="A8" s="29" t="s">
        <v>10</v>
      </c>
      <c r="B8" s="69">
        <v>4</v>
      </c>
      <c r="C8" s="69">
        <v>1</v>
      </c>
      <c r="D8" s="69">
        <v>1</v>
      </c>
      <c r="E8" s="69">
        <v>1</v>
      </c>
      <c r="F8" s="69">
        <v>1</v>
      </c>
      <c r="G8" s="69"/>
      <c r="H8" s="69"/>
      <c r="I8" s="69"/>
    </row>
    <row r="9" spans="1:9" ht="31.5" customHeight="1" thickBot="1">
      <c r="A9" s="29" t="s">
        <v>48</v>
      </c>
      <c r="B9" s="69">
        <v>4</v>
      </c>
      <c r="C9" s="69">
        <v>1</v>
      </c>
      <c r="D9" s="69">
        <v>1</v>
      </c>
      <c r="E9" s="69">
        <v>1</v>
      </c>
      <c r="F9" s="69">
        <v>1</v>
      </c>
      <c r="G9" s="69"/>
      <c r="H9" s="69"/>
      <c r="I9" s="69"/>
    </row>
    <row r="10" spans="1:9" ht="15.75" customHeight="1" thickBot="1">
      <c r="A10" s="29" t="s">
        <v>11</v>
      </c>
      <c r="B10" s="69">
        <v>5</v>
      </c>
      <c r="C10" s="69">
        <v>1</v>
      </c>
      <c r="D10" s="69">
        <v>1</v>
      </c>
      <c r="E10" s="69">
        <v>1</v>
      </c>
      <c r="F10" s="69">
        <v>1</v>
      </c>
      <c r="G10" s="69">
        <v>1</v>
      </c>
      <c r="H10" s="69"/>
      <c r="I10" s="69"/>
    </row>
    <row r="11" spans="1:9" ht="15.75" customHeight="1" thickBot="1">
      <c r="A11" s="29" t="s">
        <v>49</v>
      </c>
      <c r="B11" s="69">
        <v>4</v>
      </c>
      <c r="C11" s="69">
        <v>1</v>
      </c>
      <c r="D11" s="69">
        <v>1</v>
      </c>
      <c r="E11" s="69">
        <v>1</v>
      </c>
      <c r="F11" s="69">
        <v>1</v>
      </c>
      <c r="G11" s="69"/>
      <c r="H11" s="69"/>
      <c r="I11" s="69"/>
    </row>
    <row r="12" spans="1:9" ht="15.75" customHeight="1" thickBot="1">
      <c r="A12" s="29" t="s">
        <v>12</v>
      </c>
      <c r="B12" s="69">
        <v>4</v>
      </c>
      <c r="C12" s="69">
        <v>1</v>
      </c>
      <c r="D12" s="69">
        <v>1</v>
      </c>
      <c r="E12" s="69">
        <v>1</v>
      </c>
      <c r="F12" s="69">
        <v>1</v>
      </c>
      <c r="G12" s="69"/>
      <c r="H12" s="69"/>
      <c r="I12" s="69"/>
    </row>
    <row r="13" spans="1:9" ht="15.75" customHeight="1" thickBot="1">
      <c r="A13" s="29" t="s">
        <v>13</v>
      </c>
      <c r="B13" s="69">
        <v>4</v>
      </c>
      <c r="C13" s="69">
        <v>1</v>
      </c>
      <c r="D13" s="69">
        <v>1</v>
      </c>
      <c r="E13" s="69">
        <v>1</v>
      </c>
      <c r="F13" s="69">
        <v>1</v>
      </c>
      <c r="G13" s="69"/>
      <c r="H13" s="69"/>
      <c r="I13" s="69"/>
    </row>
    <row r="14" spans="1:9" ht="15.75" customHeight="1" thickBot="1">
      <c r="A14" s="28" t="s">
        <v>50</v>
      </c>
      <c r="B14" s="70">
        <f aca="true" t="shared" si="2" ref="B14:I14">SUM(B15:B21)</f>
        <v>33</v>
      </c>
      <c r="C14" s="70">
        <f t="shared" si="2"/>
        <v>8</v>
      </c>
      <c r="D14" s="70">
        <f t="shared" si="2"/>
        <v>9</v>
      </c>
      <c r="E14" s="70">
        <f t="shared" si="2"/>
        <v>8</v>
      </c>
      <c r="F14" s="70">
        <f t="shared" si="2"/>
        <v>8</v>
      </c>
      <c r="G14" s="70">
        <f t="shared" si="2"/>
        <v>0</v>
      </c>
      <c r="H14" s="70">
        <f t="shared" si="2"/>
        <v>0</v>
      </c>
      <c r="I14" s="70">
        <f t="shared" si="2"/>
        <v>0</v>
      </c>
    </row>
    <row r="15" spans="1:9" ht="15.75" customHeight="1" thickBot="1">
      <c r="A15" s="29" t="s">
        <v>14</v>
      </c>
      <c r="B15" s="69">
        <v>4</v>
      </c>
      <c r="C15" s="69">
        <v>1</v>
      </c>
      <c r="D15" s="69">
        <v>1</v>
      </c>
      <c r="E15" s="69">
        <v>1</v>
      </c>
      <c r="F15" s="69">
        <v>1</v>
      </c>
      <c r="G15" s="69"/>
      <c r="H15" s="69"/>
      <c r="I15" s="69"/>
    </row>
    <row r="16" spans="1:9" ht="15.75" customHeight="1" thickBot="1">
      <c r="A16" s="29" t="s">
        <v>15</v>
      </c>
      <c r="B16" s="69">
        <v>4</v>
      </c>
      <c r="C16" s="69">
        <v>1</v>
      </c>
      <c r="D16" s="69">
        <v>1</v>
      </c>
      <c r="E16" s="69">
        <v>1</v>
      </c>
      <c r="F16" s="69">
        <v>1</v>
      </c>
      <c r="G16" s="69"/>
      <c r="H16" s="69"/>
      <c r="I16" s="69"/>
    </row>
    <row r="17" spans="1:9" ht="15.75" customHeight="1" thickBot="1">
      <c r="A17" s="29" t="s">
        <v>16</v>
      </c>
      <c r="B17" s="69">
        <v>4</v>
      </c>
      <c r="C17" s="69">
        <v>1</v>
      </c>
      <c r="D17" s="69">
        <v>1</v>
      </c>
      <c r="E17" s="69">
        <v>1</v>
      </c>
      <c r="F17" s="69">
        <v>1</v>
      </c>
      <c r="G17" s="69"/>
      <c r="H17" s="69"/>
      <c r="I17" s="69"/>
    </row>
    <row r="18" spans="1:9" ht="15.75" customHeight="1" thickBot="1">
      <c r="A18" s="29" t="s">
        <v>17</v>
      </c>
      <c r="B18" s="69">
        <v>7</v>
      </c>
      <c r="C18" s="69">
        <v>1</v>
      </c>
      <c r="D18" s="69">
        <v>2</v>
      </c>
      <c r="E18" s="69">
        <v>2</v>
      </c>
      <c r="F18" s="69">
        <v>2</v>
      </c>
      <c r="G18" s="69"/>
      <c r="H18" s="69"/>
      <c r="I18" s="69"/>
    </row>
    <row r="19" spans="1:9" ht="15.75" customHeight="1" thickBot="1">
      <c r="A19" s="29" t="s">
        <v>18</v>
      </c>
      <c r="B19" s="69">
        <v>8</v>
      </c>
      <c r="C19" s="69">
        <v>2</v>
      </c>
      <c r="D19" s="69">
        <v>2</v>
      </c>
      <c r="E19" s="69">
        <v>2</v>
      </c>
      <c r="F19" s="69">
        <v>2</v>
      </c>
      <c r="G19" s="69"/>
      <c r="H19" s="69"/>
      <c r="I19" s="69"/>
    </row>
    <row r="20" spans="1:9" ht="15.75" customHeight="1" thickBot="1">
      <c r="A20" s="29" t="s">
        <v>107</v>
      </c>
      <c r="B20" s="69">
        <v>2</v>
      </c>
      <c r="C20" s="69">
        <v>1</v>
      </c>
      <c r="D20" s="69">
        <v>1</v>
      </c>
      <c r="E20" s="69">
        <v>0</v>
      </c>
      <c r="F20" s="69">
        <v>0</v>
      </c>
      <c r="G20" s="69"/>
      <c r="H20" s="69"/>
      <c r="I20" s="69"/>
    </row>
    <row r="21" spans="1:9" ht="15.75" customHeight="1" thickBot="1">
      <c r="A21" s="29" t="s">
        <v>19</v>
      </c>
      <c r="B21" s="69">
        <v>4</v>
      </c>
      <c r="C21" s="69">
        <v>1</v>
      </c>
      <c r="D21" s="69">
        <v>1</v>
      </c>
      <c r="E21" s="69">
        <v>1</v>
      </c>
      <c r="F21" s="69">
        <v>1</v>
      </c>
      <c r="G21" s="69"/>
      <c r="H21" s="69"/>
      <c r="I21" s="69"/>
    </row>
    <row r="22" spans="1:9" ht="15.75" customHeight="1" thickBot="1">
      <c r="A22" s="28" t="s">
        <v>23</v>
      </c>
      <c r="B22" s="71">
        <f aca="true" t="shared" si="3" ref="B22:I22">SUM(B23:B27)</f>
        <v>25</v>
      </c>
      <c r="C22" s="71">
        <f t="shared" si="3"/>
        <v>5</v>
      </c>
      <c r="D22" s="71">
        <f t="shared" si="3"/>
        <v>6</v>
      </c>
      <c r="E22" s="71">
        <f t="shared" si="3"/>
        <v>7</v>
      </c>
      <c r="F22" s="71">
        <f t="shared" si="3"/>
        <v>7</v>
      </c>
      <c r="G22" s="71">
        <f t="shared" si="3"/>
        <v>0</v>
      </c>
      <c r="H22" s="71">
        <f t="shared" si="3"/>
        <v>0</v>
      </c>
      <c r="I22" s="71">
        <f t="shared" si="3"/>
        <v>0</v>
      </c>
    </row>
    <row r="23" spans="1:9" ht="15" customHeight="1" thickBot="1">
      <c r="A23" s="29" t="s">
        <v>20</v>
      </c>
      <c r="B23" s="69">
        <v>7</v>
      </c>
      <c r="C23" s="69">
        <v>1</v>
      </c>
      <c r="D23" s="69">
        <v>2</v>
      </c>
      <c r="E23" s="69">
        <v>2</v>
      </c>
      <c r="F23" s="69">
        <v>2</v>
      </c>
      <c r="G23" s="69"/>
      <c r="H23" s="69"/>
      <c r="I23" s="69"/>
    </row>
    <row r="24" spans="1:9" ht="15.75" customHeight="1" thickBot="1">
      <c r="A24" s="29" t="s">
        <v>21</v>
      </c>
      <c r="B24" s="69">
        <v>4</v>
      </c>
      <c r="C24" s="69">
        <v>1</v>
      </c>
      <c r="D24" s="69">
        <v>1</v>
      </c>
      <c r="E24" s="69">
        <v>1</v>
      </c>
      <c r="F24" s="69">
        <v>1</v>
      </c>
      <c r="G24" s="69"/>
      <c r="H24" s="69"/>
      <c r="I24" s="69"/>
    </row>
    <row r="25" spans="1:9" ht="15.75" customHeight="1" thickBot="1">
      <c r="A25" s="29" t="s">
        <v>22</v>
      </c>
      <c r="B25" s="69">
        <v>4</v>
      </c>
      <c r="C25" s="69">
        <v>1</v>
      </c>
      <c r="D25" s="69">
        <v>1</v>
      </c>
      <c r="E25" s="69">
        <v>1</v>
      </c>
      <c r="F25" s="69">
        <v>1</v>
      </c>
      <c r="G25" s="69"/>
      <c r="H25" s="69"/>
      <c r="I25" s="69"/>
    </row>
    <row r="26" spans="1:9" ht="15.75" customHeight="1" thickBot="1">
      <c r="A26" s="29" t="s">
        <v>24</v>
      </c>
      <c r="B26" s="69">
        <v>4</v>
      </c>
      <c r="C26" s="69">
        <v>1</v>
      </c>
      <c r="D26" s="69">
        <v>1</v>
      </c>
      <c r="E26" s="69">
        <v>1</v>
      </c>
      <c r="F26" s="69">
        <v>1</v>
      </c>
      <c r="G26" s="69"/>
      <c r="H26" s="69"/>
      <c r="I26" s="69"/>
    </row>
    <row r="27" spans="1:9" ht="15.75" customHeight="1" thickBot="1">
      <c r="A27" s="29" t="s">
        <v>25</v>
      </c>
      <c r="B27" s="69">
        <v>6</v>
      </c>
      <c r="C27" s="69">
        <v>1</v>
      </c>
      <c r="D27" s="69">
        <v>1</v>
      </c>
      <c r="E27" s="69">
        <v>2</v>
      </c>
      <c r="F27" s="69">
        <v>2</v>
      </c>
      <c r="G27" s="69"/>
      <c r="H27" s="69"/>
      <c r="I27" s="69"/>
    </row>
    <row r="28" spans="1:9" ht="15.75" customHeight="1" thickBot="1">
      <c r="A28" s="28" t="s">
        <v>28</v>
      </c>
      <c r="B28" s="70">
        <f aca="true" t="shared" si="4" ref="B28:I28">SUM(B29:B34)</f>
        <v>24</v>
      </c>
      <c r="C28" s="70">
        <f t="shared" si="4"/>
        <v>6</v>
      </c>
      <c r="D28" s="70">
        <f t="shared" si="4"/>
        <v>6</v>
      </c>
      <c r="E28" s="70">
        <f t="shared" si="4"/>
        <v>6</v>
      </c>
      <c r="F28" s="70">
        <f t="shared" si="4"/>
        <v>6</v>
      </c>
      <c r="G28" s="70">
        <f t="shared" si="4"/>
        <v>0</v>
      </c>
      <c r="H28" s="70">
        <f t="shared" si="4"/>
        <v>0</v>
      </c>
      <c r="I28" s="70">
        <f t="shared" si="4"/>
        <v>0</v>
      </c>
    </row>
    <row r="29" spans="1:9" ht="15.75" customHeight="1" thickBot="1">
      <c r="A29" s="29" t="s">
        <v>29</v>
      </c>
      <c r="B29" s="69">
        <v>4</v>
      </c>
      <c r="C29" s="69">
        <v>1</v>
      </c>
      <c r="D29" s="69">
        <v>1</v>
      </c>
      <c r="E29" s="69">
        <v>1</v>
      </c>
      <c r="F29" s="69">
        <v>1</v>
      </c>
      <c r="G29" s="69"/>
      <c r="H29" s="69"/>
      <c r="I29" s="69"/>
    </row>
    <row r="30" spans="1:9" ht="15.75" customHeight="1" thickBot="1">
      <c r="A30" s="29" t="s">
        <v>30</v>
      </c>
      <c r="B30" s="69">
        <v>4</v>
      </c>
      <c r="C30" s="69">
        <v>1</v>
      </c>
      <c r="D30" s="69">
        <v>1</v>
      </c>
      <c r="E30" s="69">
        <v>1</v>
      </c>
      <c r="F30" s="69">
        <v>1</v>
      </c>
      <c r="G30" s="69"/>
      <c r="H30" s="69"/>
      <c r="I30" s="69"/>
    </row>
    <row r="31" spans="1:9" ht="15.75" customHeight="1" thickBot="1">
      <c r="A31" s="29" t="s">
        <v>31</v>
      </c>
      <c r="B31" s="69">
        <v>4</v>
      </c>
      <c r="C31" s="69">
        <v>1</v>
      </c>
      <c r="D31" s="69">
        <v>1</v>
      </c>
      <c r="E31" s="69">
        <v>1</v>
      </c>
      <c r="F31" s="69">
        <v>1</v>
      </c>
      <c r="G31" s="69"/>
      <c r="H31" s="69"/>
      <c r="I31" s="69"/>
    </row>
    <row r="32" spans="1:9" ht="15.75" customHeight="1" thickBot="1">
      <c r="A32" s="29" t="s">
        <v>32</v>
      </c>
      <c r="B32" s="69">
        <v>4</v>
      </c>
      <c r="C32" s="69">
        <v>1</v>
      </c>
      <c r="D32" s="69">
        <v>1</v>
      </c>
      <c r="E32" s="69">
        <v>1</v>
      </c>
      <c r="F32" s="69">
        <v>1</v>
      </c>
      <c r="G32" s="69"/>
      <c r="H32" s="69"/>
      <c r="I32" s="69"/>
    </row>
    <row r="33" spans="1:9" ht="15.75" customHeight="1" thickBot="1">
      <c r="A33" s="29" t="s">
        <v>35</v>
      </c>
      <c r="B33" s="69">
        <v>4</v>
      </c>
      <c r="C33" s="69">
        <v>1</v>
      </c>
      <c r="D33" s="69">
        <v>1</v>
      </c>
      <c r="E33" s="69">
        <v>1</v>
      </c>
      <c r="F33" s="69">
        <v>1</v>
      </c>
      <c r="G33" s="69"/>
      <c r="H33" s="69"/>
      <c r="I33" s="69"/>
    </row>
    <row r="34" spans="1:9" ht="18" customHeight="1" thickBot="1">
      <c r="A34" s="29" t="s">
        <v>33</v>
      </c>
      <c r="B34" s="69">
        <v>4</v>
      </c>
      <c r="C34" s="69">
        <v>1</v>
      </c>
      <c r="D34" s="69">
        <v>1</v>
      </c>
      <c r="E34" s="69">
        <v>1</v>
      </c>
      <c r="F34" s="69">
        <v>1</v>
      </c>
      <c r="G34" s="69"/>
      <c r="H34" s="69"/>
      <c r="I34" s="69"/>
    </row>
    <row r="35" spans="1:9" s="7" customFormat="1" ht="15.75" customHeight="1" thickBot="1">
      <c r="A35" s="28" t="s">
        <v>34</v>
      </c>
      <c r="B35" s="70">
        <f aca="true" t="shared" si="5" ref="B35:I35">SUM(B36:B40)</f>
        <v>24</v>
      </c>
      <c r="C35" s="70">
        <f t="shared" si="5"/>
        <v>6</v>
      </c>
      <c r="D35" s="70">
        <f t="shared" si="5"/>
        <v>6</v>
      </c>
      <c r="E35" s="70">
        <f t="shared" si="5"/>
        <v>6</v>
      </c>
      <c r="F35" s="70">
        <f t="shared" si="5"/>
        <v>6</v>
      </c>
      <c r="G35" s="70">
        <f t="shared" si="5"/>
        <v>0</v>
      </c>
      <c r="H35" s="70">
        <f t="shared" si="5"/>
        <v>0</v>
      </c>
      <c r="I35" s="70">
        <f t="shared" si="5"/>
        <v>0</v>
      </c>
    </row>
    <row r="36" spans="1:9" s="7" customFormat="1" ht="15.75" customHeight="1" thickBot="1">
      <c r="A36" s="30" t="s">
        <v>36</v>
      </c>
      <c r="B36" s="72">
        <v>4</v>
      </c>
      <c r="C36" s="72">
        <v>1</v>
      </c>
      <c r="D36" s="72">
        <v>1</v>
      </c>
      <c r="E36" s="72">
        <v>1</v>
      </c>
      <c r="F36" s="72">
        <v>1</v>
      </c>
      <c r="G36" s="72"/>
      <c r="H36" s="72"/>
      <c r="I36" s="72"/>
    </row>
    <row r="37" spans="1:9" s="7" customFormat="1" ht="15.75" customHeight="1" thickBot="1">
      <c r="A37" s="30" t="s">
        <v>37</v>
      </c>
      <c r="B37" s="72">
        <v>8</v>
      </c>
      <c r="C37" s="72">
        <v>2</v>
      </c>
      <c r="D37" s="72">
        <v>2</v>
      </c>
      <c r="E37" s="72">
        <v>2</v>
      </c>
      <c r="F37" s="72">
        <v>2</v>
      </c>
      <c r="G37" s="72"/>
      <c r="H37" s="72"/>
      <c r="I37" s="72"/>
    </row>
    <row r="38" spans="1:9" s="7" customFormat="1" ht="15.75" customHeight="1" thickBot="1">
      <c r="A38" s="30" t="s">
        <v>38</v>
      </c>
      <c r="B38" s="72">
        <v>4</v>
      </c>
      <c r="C38" s="72">
        <v>1</v>
      </c>
      <c r="D38" s="72">
        <v>1</v>
      </c>
      <c r="E38" s="72">
        <v>1</v>
      </c>
      <c r="F38" s="72">
        <v>1</v>
      </c>
      <c r="G38" s="72"/>
      <c r="H38" s="72"/>
      <c r="I38" s="72"/>
    </row>
    <row r="39" spans="1:9" s="7" customFormat="1" ht="15.75" customHeight="1" thickBot="1">
      <c r="A39" s="30" t="s">
        <v>39</v>
      </c>
      <c r="B39" s="72">
        <v>4</v>
      </c>
      <c r="C39" s="72">
        <v>1</v>
      </c>
      <c r="D39" s="72">
        <v>1</v>
      </c>
      <c r="E39" s="72">
        <v>1</v>
      </c>
      <c r="F39" s="72">
        <v>1</v>
      </c>
      <c r="G39" s="72"/>
      <c r="H39" s="72"/>
      <c r="I39" s="72"/>
    </row>
    <row r="40" spans="1:9" s="7" customFormat="1" ht="15.75" customHeight="1" thickBot="1">
      <c r="A40" s="30" t="s">
        <v>40</v>
      </c>
      <c r="B40" s="72">
        <v>4</v>
      </c>
      <c r="C40" s="72">
        <v>1</v>
      </c>
      <c r="D40" s="72">
        <v>1</v>
      </c>
      <c r="E40" s="72">
        <v>1</v>
      </c>
      <c r="F40" s="72">
        <v>1</v>
      </c>
      <c r="G40" s="72"/>
      <c r="H40" s="72"/>
      <c r="I40" s="72"/>
    </row>
    <row r="41" spans="1:9" s="7" customFormat="1" ht="15.75" customHeight="1" thickBot="1">
      <c r="A41" s="28" t="s">
        <v>42</v>
      </c>
      <c r="B41" s="70">
        <f aca="true" t="shared" si="6" ref="B41:I41">SUM(B42:B46)</f>
        <v>18</v>
      </c>
      <c r="C41" s="70">
        <f t="shared" si="6"/>
        <v>5</v>
      </c>
      <c r="D41" s="70">
        <f t="shared" si="6"/>
        <v>5</v>
      </c>
      <c r="E41" s="70">
        <f t="shared" si="6"/>
        <v>4</v>
      </c>
      <c r="F41" s="70">
        <f t="shared" si="6"/>
        <v>4</v>
      </c>
      <c r="G41" s="70">
        <f t="shared" si="6"/>
        <v>0</v>
      </c>
      <c r="H41" s="70">
        <f t="shared" si="6"/>
        <v>0</v>
      </c>
      <c r="I41" s="70">
        <f t="shared" si="6"/>
        <v>0</v>
      </c>
    </row>
    <row r="42" spans="1:9" s="7" customFormat="1" ht="15.75" customHeight="1" thickBot="1">
      <c r="A42" s="30" t="s">
        <v>43</v>
      </c>
      <c r="B42" s="72">
        <v>4</v>
      </c>
      <c r="C42" s="72">
        <v>1</v>
      </c>
      <c r="D42" s="72">
        <v>1</v>
      </c>
      <c r="E42" s="72">
        <v>1</v>
      </c>
      <c r="F42" s="72">
        <v>1</v>
      </c>
      <c r="G42" s="72"/>
      <c r="H42" s="72"/>
      <c r="I42" s="72"/>
    </row>
    <row r="43" spans="1:9" s="7" customFormat="1" ht="15.75" customHeight="1" thickBot="1">
      <c r="A43" s="30" t="s">
        <v>44</v>
      </c>
      <c r="B43" s="72">
        <v>4</v>
      </c>
      <c r="C43" s="72">
        <v>1</v>
      </c>
      <c r="D43" s="72">
        <v>1</v>
      </c>
      <c r="E43" s="72">
        <v>1</v>
      </c>
      <c r="F43" s="72">
        <v>1</v>
      </c>
      <c r="G43" s="72"/>
      <c r="H43" s="72"/>
      <c r="I43" s="72"/>
    </row>
    <row r="44" spans="1:9" s="7" customFormat="1" ht="15.75" customHeight="1" thickBot="1">
      <c r="A44" s="30" t="s">
        <v>45</v>
      </c>
      <c r="B44" s="72">
        <v>4</v>
      </c>
      <c r="C44" s="72">
        <v>1</v>
      </c>
      <c r="D44" s="72">
        <v>1</v>
      </c>
      <c r="E44" s="72">
        <v>1</v>
      </c>
      <c r="F44" s="72">
        <v>1</v>
      </c>
      <c r="G44" s="72"/>
      <c r="H44" s="72"/>
      <c r="I44" s="72"/>
    </row>
    <row r="45" spans="1:9" s="7" customFormat="1" ht="15.75" customHeight="1" thickBot="1">
      <c r="A45" s="30" t="s">
        <v>46</v>
      </c>
      <c r="B45" s="72">
        <v>4</v>
      </c>
      <c r="C45" s="72">
        <v>1</v>
      </c>
      <c r="D45" s="72">
        <v>1</v>
      </c>
      <c r="E45" s="72">
        <v>1</v>
      </c>
      <c r="F45" s="72">
        <v>1</v>
      </c>
      <c r="G45" s="72"/>
      <c r="H45" s="72"/>
      <c r="I45" s="72"/>
    </row>
    <row r="46" spans="1:9" s="7" customFormat="1" ht="15.75" customHeight="1" thickBot="1">
      <c r="A46" s="30" t="s">
        <v>47</v>
      </c>
      <c r="B46" s="72">
        <v>2</v>
      </c>
      <c r="C46" s="72">
        <v>1</v>
      </c>
      <c r="D46" s="72">
        <v>1</v>
      </c>
      <c r="E46" s="72">
        <v>0</v>
      </c>
      <c r="F46" s="72">
        <v>0</v>
      </c>
      <c r="G46" s="72"/>
      <c r="H46" s="72"/>
      <c r="I46" s="72"/>
    </row>
    <row r="47" spans="1:9" s="7" customFormat="1" ht="15.75" customHeight="1" thickBot="1">
      <c r="A47" s="27" t="s">
        <v>117</v>
      </c>
      <c r="B47" s="74">
        <f aca="true" t="shared" si="7" ref="B47:I47">B48+B57+B65+B72+B84+B90+B97</f>
        <v>174</v>
      </c>
      <c r="C47" s="74">
        <f t="shared" si="7"/>
        <v>43</v>
      </c>
      <c r="D47" s="74">
        <f t="shared" si="7"/>
        <v>44</v>
      </c>
      <c r="E47" s="74">
        <f t="shared" si="7"/>
        <v>44</v>
      </c>
      <c r="F47" s="74">
        <f t="shared" si="7"/>
        <v>43</v>
      </c>
      <c r="G47" s="74">
        <f t="shared" si="7"/>
        <v>0</v>
      </c>
      <c r="H47" s="74">
        <f t="shared" si="7"/>
        <v>0</v>
      </c>
      <c r="I47" s="74">
        <f t="shared" si="7"/>
        <v>0</v>
      </c>
    </row>
    <row r="48" spans="1:9" s="7" customFormat="1" ht="15.75" customHeight="1" thickBot="1">
      <c r="A48" s="28" t="s">
        <v>51</v>
      </c>
      <c r="B48" s="70">
        <f aca="true" t="shared" si="8" ref="B48:I48">SUM(B49:B56)</f>
        <v>28</v>
      </c>
      <c r="C48" s="70">
        <f t="shared" si="8"/>
        <v>7</v>
      </c>
      <c r="D48" s="70">
        <f t="shared" si="8"/>
        <v>7</v>
      </c>
      <c r="E48" s="70">
        <f t="shared" si="8"/>
        <v>7</v>
      </c>
      <c r="F48" s="70">
        <f t="shared" si="8"/>
        <v>7</v>
      </c>
      <c r="G48" s="70">
        <f t="shared" si="8"/>
        <v>0</v>
      </c>
      <c r="H48" s="70">
        <f t="shared" si="8"/>
        <v>0</v>
      </c>
      <c r="I48" s="70">
        <f t="shared" si="8"/>
        <v>0</v>
      </c>
    </row>
    <row r="49" spans="1:9" s="7" customFormat="1" ht="15.75" customHeight="1" thickBot="1">
      <c r="A49" s="30" t="s">
        <v>52</v>
      </c>
      <c r="B49" s="72">
        <v>4</v>
      </c>
      <c r="C49" s="72">
        <v>1</v>
      </c>
      <c r="D49" s="72">
        <v>1</v>
      </c>
      <c r="E49" s="72">
        <v>1</v>
      </c>
      <c r="F49" s="72">
        <v>1</v>
      </c>
      <c r="G49" s="72"/>
      <c r="H49" s="72"/>
      <c r="I49" s="72"/>
    </row>
    <row r="50" spans="1:9" s="7" customFormat="1" ht="15.75" customHeight="1" thickBot="1">
      <c r="A50" s="30" t="s">
        <v>53</v>
      </c>
      <c r="B50" s="72">
        <v>4</v>
      </c>
      <c r="C50" s="72">
        <v>1</v>
      </c>
      <c r="D50" s="72">
        <v>1</v>
      </c>
      <c r="E50" s="72">
        <v>1</v>
      </c>
      <c r="F50" s="72">
        <v>1</v>
      </c>
      <c r="G50" s="72"/>
      <c r="H50" s="72"/>
      <c r="I50" s="72"/>
    </row>
    <row r="51" spans="1:9" s="7" customFormat="1" ht="33" customHeight="1" thickBot="1">
      <c r="A51" s="30" t="s">
        <v>54</v>
      </c>
      <c r="B51" s="72">
        <v>4</v>
      </c>
      <c r="C51" s="72">
        <v>1</v>
      </c>
      <c r="D51" s="72">
        <v>1</v>
      </c>
      <c r="E51" s="72">
        <v>1</v>
      </c>
      <c r="F51" s="72">
        <v>1</v>
      </c>
      <c r="G51" s="72"/>
      <c r="H51" s="72"/>
      <c r="I51" s="72"/>
    </row>
    <row r="52" spans="1:9" s="7" customFormat="1" ht="31.5" customHeight="1" thickBot="1">
      <c r="A52" s="30" t="s">
        <v>55</v>
      </c>
      <c r="B52" s="72">
        <v>4</v>
      </c>
      <c r="C52" s="72">
        <v>1</v>
      </c>
      <c r="D52" s="72">
        <v>1</v>
      </c>
      <c r="E52" s="72">
        <v>1</v>
      </c>
      <c r="F52" s="72">
        <v>1</v>
      </c>
      <c r="G52" s="72"/>
      <c r="H52" s="72"/>
      <c r="I52" s="72"/>
    </row>
    <row r="53" spans="1:9" s="7" customFormat="1" ht="15.75" customHeight="1" thickBot="1">
      <c r="A53" s="30" t="s">
        <v>95</v>
      </c>
      <c r="B53" s="72">
        <v>4</v>
      </c>
      <c r="C53" s="72">
        <v>1</v>
      </c>
      <c r="D53" s="72">
        <v>1</v>
      </c>
      <c r="E53" s="72">
        <v>1</v>
      </c>
      <c r="F53" s="72">
        <v>1</v>
      </c>
      <c r="G53" s="72"/>
      <c r="H53" s="72"/>
      <c r="I53" s="72"/>
    </row>
    <row r="54" spans="1:9" s="7" customFormat="1" ht="15.75" customHeight="1" thickBot="1">
      <c r="A54" s="30" t="s">
        <v>56</v>
      </c>
      <c r="B54" s="72">
        <v>4</v>
      </c>
      <c r="C54" s="72">
        <v>1</v>
      </c>
      <c r="D54" s="72">
        <v>1</v>
      </c>
      <c r="E54" s="72">
        <v>1</v>
      </c>
      <c r="F54" s="72">
        <v>1</v>
      </c>
      <c r="G54" s="72"/>
      <c r="H54" s="72"/>
      <c r="I54" s="72"/>
    </row>
    <row r="55" spans="1:9" s="7" customFormat="1" ht="31.5" customHeight="1" thickBot="1">
      <c r="A55" s="30" t="s">
        <v>57</v>
      </c>
      <c r="B55" s="72">
        <v>1</v>
      </c>
      <c r="C55" s="72">
        <v>1</v>
      </c>
      <c r="D55" s="72">
        <v>0</v>
      </c>
      <c r="E55" s="72">
        <v>0</v>
      </c>
      <c r="F55" s="72">
        <v>0</v>
      </c>
      <c r="G55" s="72"/>
      <c r="H55" s="72"/>
      <c r="I55" s="72"/>
    </row>
    <row r="56" spans="1:9" s="7" customFormat="1" ht="32.25" customHeight="1" thickBot="1">
      <c r="A56" s="30" t="s">
        <v>58</v>
      </c>
      <c r="B56" s="72">
        <v>3</v>
      </c>
      <c r="C56" s="72">
        <v>0</v>
      </c>
      <c r="D56" s="72">
        <v>1</v>
      </c>
      <c r="E56" s="72">
        <v>1</v>
      </c>
      <c r="F56" s="72">
        <v>1</v>
      </c>
      <c r="G56" s="72"/>
      <c r="H56" s="72"/>
      <c r="I56" s="72"/>
    </row>
    <row r="57" spans="1:9" s="7" customFormat="1" ht="15.75" customHeight="1" thickBot="1">
      <c r="A57" s="28" t="s">
        <v>50</v>
      </c>
      <c r="B57" s="70">
        <f aca="true" t="shared" si="9" ref="B57:I57">SUM(B58:B64)</f>
        <v>28</v>
      </c>
      <c r="C57" s="70">
        <f t="shared" si="9"/>
        <v>7</v>
      </c>
      <c r="D57" s="70">
        <f t="shared" si="9"/>
        <v>7</v>
      </c>
      <c r="E57" s="70">
        <f t="shared" si="9"/>
        <v>7</v>
      </c>
      <c r="F57" s="70">
        <f t="shared" si="9"/>
        <v>7</v>
      </c>
      <c r="G57" s="70">
        <f t="shared" si="9"/>
        <v>0</v>
      </c>
      <c r="H57" s="70">
        <f t="shared" si="9"/>
        <v>0</v>
      </c>
      <c r="I57" s="70">
        <f t="shared" si="9"/>
        <v>0</v>
      </c>
    </row>
    <row r="58" spans="1:9" s="7" customFormat="1" ht="15.75" customHeight="1" thickBot="1">
      <c r="A58" s="30" t="s">
        <v>59</v>
      </c>
      <c r="B58" s="72">
        <v>4</v>
      </c>
      <c r="C58" s="72">
        <v>1</v>
      </c>
      <c r="D58" s="72">
        <v>1</v>
      </c>
      <c r="E58" s="72">
        <v>1</v>
      </c>
      <c r="F58" s="72">
        <v>1</v>
      </c>
      <c r="G58" s="72"/>
      <c r="H58" s="72"/>
      <c r="I58" s="72"/>
    </row>
    <row r="59" spans="1:9" s="7" customFormat="1" ht="15.75" customHeight="1" thickBot="1">
      <c r="A59" s="30" t="s">
        <v>60</v>
      </c>
      <c r="B59" s="72">
        <v>4</v>
      </c>
      <c r="C59" s="72">
        <v>1</v>
      </c>
      <c r="D59" s="72">
        <v>1</v>
      </c>
      <c r="E59" s="72">
        <v>1</v>
      </c>
      <c r="F59" s="72">
        <v>1</v>
      </c>
      <c r="G59" s="72"/>
      <c r="H59" s="72"/>
      <c r="I59" s="72"/>
    </row>
    <row r="60" spans="1:9" s="7" customFormat="1" ht="15.75" customHeight="1" thickBot="1">
      <c r="A60" s="30" t="s">
        <v>61</v>
      </c>
      <c r="B60" s="72">
        <v>4</v>
      </c>
      <c r="C60" s="72">
        <v>1</v>
      </c>
      <c r="D60" s="72">
        <v>1</v>
      </c>
      <c r="E60" s="72">
        <v>1</v>
      </c>
      <c r="F60" s="72">
        <v>1</v>
      </c>
      <c r="G60" s="72"/>
      <c r="H60" s="72"/>
      <c r="I60" s="72"/>
    </row>
    <row r="61" spans="1:9" s="7" customFormat="1" ht="33.75" customHeight="1" thickBot="1">
      <c r="A61" s="30" t="s">
        <v>62</v>
      </c>
      <c r="B61" s="72">
        <v>4</v>
      </c>
      <c r="C61" s="72">
        <v>1</v>
      </c>
      <c r="D61" s="72">
        <v>1</v>
      </c>
      <c r="E61" s="72">
        <v>1</v>
      </c>
      <c r="F61" s="72">
        <v>1</v>
      </c>
      <c r="G61" s="72"/>
      <c r="H61" s="72"/>
      <c r="I61" s="72"/>
    </row>
    <row r="62" spans="1:9" s="7" customFormat="1" ht="15.75" customHeight="1" thickBot="1">
      <c r="A62" s="30" t="s">
        <v>63</v>
      </c>
      <c r="B62" s="72">
        <v>4</v>
      </c>
      <c r="C62" s="72">
        <v>1</v>
      </c>
      <c r="D62" s="72">
        <v>1</v>
      </c>
      <c r="E62" s="72">
        <v>1</v>
      </c>
      <c r="F62" s="72">
        <v>1</v>
      </c>
      <c r="G62" s="72"/>
      <c r="H62" s="72"/>
      <c r="I62" s="72"/>
    </row>
    <row r="63" spans="1:9" s="7" customFormat="1" ht="31.5" customHeight="1" thickBot="1">
      <c r="A63" s="30" t="s">
        <v>64</v>
      </c>
      <c r="B63" s="72">
        <v>4</v>
      </c>
      <c r="C63" s="72">
        <v>1</v>
      </c>
      <c r="D63" s="72">
        <v>1</v>
      </c>
      <c r="E63" s="72">
        <v>1</v>
      </c>
      <c r="F63" s="72">
        <v>1</v>
      </c>
      <c r="G63" s="72"/>
      <c r="H63" s="72"/>
      <c r="I63" s="72"/>
    </row>
    <row r="64" spans="1:9" s="7" customFormat="1" ht="30.75" customHeight="1" thickBot="1">
      <c r="A64" s="30" t="s">
        <v>108</v>
      </c>
      <c r="B64" s="72">
        <v>4</v>
      </c>
      <c r="C64" s="72">
        <v>1</v>
      </c>
      <c r="D64" s="72">
        <v>1</v>
      </c>
      <c r="E64" s="72">
        <v>1</v>
      </c>
      <c r="F64" s="72">
        <v>1</v>
      </c>
      <c r="G64" s="72"/>
      <c r="H64" s="72"/>
      <c r="I64" s="72"/>
    </row>
    <row r="65" spans="1:9" s="7" customFormat="1" ht="15.75" customHeight="1" thickBot="1">
      <c r="A65" s="28" t="s">
        <v>65</v>
      </c>
      <c r="B65" s="70">
        <f aca="true" t="shared" si="10" ref="B65:I65">SUM(B66:B71)</f>
        <v>27</v>
      </c>
      <c r="C65" s="70">
        <f t="shared" si="10"/>
        <v>6</v>
      </c>
      <c r="D65" s="70">
        <f t="shared" si="10"/>
        <v>7</v>
      </c>
      <c r="E65" s="70">
        <f t="shared" si="10"/>
        <v>7</v>
      </c>
      <c r="F65" s="70">
        <f t="shared" si="10"/>
        <v>7</v>
      </c>
      <c r="G65" s="70">
        <f t="shared" si="10"/>
        <v>0</v>
      </c>
      <c r="H65" s="70">
        <f t="shared" si="10"/>
        <v>0</v>
      </c>
      <c r="I65" s="70">
        <f t="shared" si="10"/>
        <v>0</v>
      </c>
    </row>
    <row r="66" spans="1:9" s="7" customFormat="1" ht="15.75" customHeight="1" thickBot="1">
      <c r="A66" s="30" t="s">
        <v>66</v>
      </c>
      <c r="B66" s="72">
        <v>8</v>
      </c>
      <c r="C66" s="72">
        <v>2</v>
      </c>
      <c r="D66" s="72">
        <v>2</v>
      </c>
      <c r="E66" s="72">
        <v>2</v>
      </c>
      <c r="F66" s="72">
        <v>2</v>
      </c>
      <c r="G66" s="72"/>
      <c r="H66" s="72"/>
      <c r="I66" s="72"/>
    </row>
    <row r="67" spans="1:9" s="7" customFormat="1" ht="15.75" customHeight="1" thickBot="1">
      <c r="A67" s="30" t="s">
        <v>67</v>
      </c>
      <c r="B67" s="72">
        <v>4</v>
      </c>
      <c r="C67" s="72">
        <v>1</v>
      </c>
      <c r="D67" s="72">
        <v>1</v>
      </c>
      <c r="E67" s="72">
        <v>1</v>
      </c>
      <c r="F67" s="72">
        <v>1</v>
      </c>
      <c r="G67" s="72"/>
      <c r="H67" s="72"/>
      <c r="I67" s="72"/>
    </row>
    <row r="68" spans="1:9" s="7" customFormat="1" ht="15.75" customHeight="1" thickBot="1">
      <c r="A68" s="30" t="s">
        <v>68</v>
      </c>
      <c r="B68" s="72">
        <v>4</v>
      </c>
      <c r="C68" s="72">
        <v>1</v>
      </c>
      <c r="D68" s="72">
        <v>1</v>
      </c>
      <c r="E68" s="72">
        <v>1</v>
      </c>
      <c r="F68" s="72">
        <v>1</v>
      </c>
      <c r="G68" s="72"/>
      <c r="H68" s="72"/>
      <c r="I68" s="72"/>
    </row>
    <row r="69" spans="1:9" s="7" customFormat="1" ht="15.75" customHeight="1" thickBot="1">
      <c r="A69" s="30" t="s">
        <v>71</v>
      </c>
      <c r="B69" s="72">
        <v>4</v>
      </c>
      <c r="C69" s="72">
        <v>1</v>
      </c>
      <c r="D69" s="72">
        <v>1</v>
      </c>
      <c r="E69" s="72">
        <v>1</v>
      </c>
      <c r="F69" s="72">
        <v>1</v>
      </c>
      <c r="G69" s="72"/>
      <c r="H69" s="72"/>
      <c r="I69" s="72"/>
    </row>
    <row r="70" spans="1:9" s="7" customFormat="1" ht="15.75" customHeight="1" thickBot="1">
      <c r="A70" s="30" t="s">
        <v>69</v>
      </c>
      <c r="B70" s="72">
        <v>3</v>
      </c>
      <c r="C70" s="72">
        <v>0</v>
      </c>
      <c r="D70" s="72">
        <v>1</v>
      </c>
      <c r="E70" s="72">
        <v>1</v>
      </c>
      <c r="F70" s="72">
        <v>1</v>
      </c>
      <c r="G70" s="72"/>
      <c r="H70" s="72"/>
      <c r="I70" s="72"/>
    </row>
    <row r="71" spans="1:9" ht="32.25" customHeight="1" thickBot="1">
      <c r="A71" s="30" t="s">
        <v>70</v>
      </c>
      <c r="B71" s="72">
        <v>4</v>
      </c>
      <c r="C71" s="72">
        <v>1</v>
      </c>
      <c r="D71" s="72">
        <v>1</v>
      </c>
      <c r="E71" s="72">
        <v>1</v>
      </c>
      <c r="F71" s="72">
        <v>1</v>
      </c>
      <c r="G71" s="69"/>
      <c r="H71" s="69"/>
      <c r="I71" s="69"/>
    </row>
    <row r="72" spans="1:9" ht="15.75" customHeight="1" thickBot="1">
      <c r="A72" s="28" t="s">
        <v>72</v>
      </c>
      <c r="B72" s="71">
        <f aca="true" t="shared" si="11" ref="B72:I72">SUM(B73:B83)</f>
        <v>40</v>
      </c>
      <c r="C72" s="71">
        <f t="shared" si="11"/>
        <v>10</v>
      </c>
      <c r="D72" s="71">
        <f t="shared" si="11"/>
        <v>10</v>
      </c>
      <c r="E72" s="71">
        <f t="shared" si="11"/>
        <v>10</v>
      </c>
      <c r="F72" s="71">
        <f t="shared" si="11"/>
        <v>10</v>
      </c>
      <c r="G72" s="71">
        <f t="shared" si="11"/>
        <v>0</v>
      </c>
      <c r="H72" s="71">
        <f t="shared" si="11"/>
        <v>0</v>
      </c>
      <c r="I72" s="71">
        <f t="shared" si="11"/>
        <v>0</v>
      </c>
    </row>
    <row r="73" spans="1:9" s="19" customFormat="1" ht="15.75" customHeight="1" thickBot="1">
      <c r="A73" s="31" t="s">
        <v>73</v>
      </c>
      <c r="B73" s="75">
        <v>4</v>
      </c>
      <c r="C73" s="75">
        <v>1</v>
      </c>
      <c r="D73" s="75">
        <v>1</v>
      </c>
      <c r="E73" s="75">
        <v>1</v>
      </c>
      <c r="F73" s="75">
        <v>1</v>
      </c>
      <c r="G73" s="75"/>
      <c r="H73" s="75"/>
      <c r="I73" s="75"/>
    </row>
    <row r="74" spans="1:9" s="19" customFormat="1" ht="15.75" customHeight="1" thickBot="1">
      <c r="A74" s="31" t="s">
        <v>74</v>
      </c>
      <c r="B74" s="75">
        <v>4</v>
      </c>
      <c r="C74" s="75">
        <v>1</v>
      </c>
      <c r="D74" s="75">
        <v>1</v>
      </c>
      <c r="E74" s="75">
        <v>1</v>
      </c>
      <c r="F74" s="75">
        <v>1</v>
      </c>
      <c r="G74" s="75"/>
      <c r="H74" s="75"/>
      <c r="I74" s="75"/>
    </row>
    <row r="75" spans="1:9" s="19" customFormat="1" ht="15.75" customHeight="1" thickBot="1">
      <c r="A75" s="31" t="s">
        <v>75</v>
      </c>
      <c r="B75" s="75">
        <v>4</v>
      </c>
      <c r="C75" s="75">
        <v>1</v>
      </c>
      <c r="D75" s="75">
        <v>1</v>
      </c>
      <c r="E75" s="75">
        <v>1</v>
      </c>
      <c r="F75" s="75">
        <v>1</v>
      </c>
      <c r="G75" s="75"/>
      <c r="H75" s="75"/>
      <c r="I75" s="75"/>
    </row>
    <row r="76" spans="1:9" s="19" customFormat="1" ht="30.75" customHeight="1" thickBot="1">
      <c r="A76" s="31" t="s">
        <v>76</v>
      </c>
      <c r="B76" s="75">
        <v>4</v>
      </c>
      <c r="C76" s="75">
        <v>1</v>
      </c>
      <c r="D76" s="75">
        <v>1</v>
      </c>
      <c r="E76" s="75">
        <v>1</v>
      </c>
      <c r="F76" s="75">
        <v>1</v>
      </c>
      <c r="G76" s="75"/>
      <c r="H76" s="75"/>
      <c r="I76" s="75"/>
    </row>
    <row r="77" spans="1:9" s="19" customFormat="1" ht="15.75" customHeight="1" thickBot="1">
      <c r="A77" s="31" t="s">
        <v>77</v>
      </c>
      <c r="B77" s="75">
        <v>2</v>
      </c>
      <c r="C77" s="75">
        <v>0</v>
      </c>
      <c r="D77" s="75">
        <v>0</v>
      </c>
      <c r="E77" s="75">
        <v>1</v>
      </c>
      <c r="F77" s="75">
        <v>1</v>
      </c>
      <c r="G77" s="75"/>
      <c r="H77" s="75"/>
      <c r="I77" s="75"/>
    </row>
    <row r="78" spans="1:9" s="19" customFormat="1" ht="15.75" customHeight="1" thickBot="1">
      <c r="A78" s="31" t="s">
        <v>78</v>
      </c>
      <c r="B78" s="75">
        <v>4</v>
      </c>
      <c r="C78" s="75">
        <v>1</v>
      </c>
      <c r="D78" s="75">
        <v>1</v>
      </c>
      <c r="E78" s="75">
        <v>1</v>
      </c>
      <c r="F78" s="75">
        <v>1</v>
      </c>
      <c r="G78" s="75"/>
      <c r="H78" s="75"/>
      <c r="I78" s="75"/>
    </row>
    <row r="79" spans="1:9" s="19" customFormat="1" ht="31.5" customHeight="1" thickBot="1">
      <c r="A79" s="31" t="s">
        <v>79</v>
      </c>
      <c r="B79" s="75">
        <v>4</v>
      </c>
      <c r="C79" s="75">
        <v>1</v>
      </c>
      <c r="D79" s="75">
        <v>1</v>
      </c>
      <c r="E79" s="75">
        <v>1</v>
      </c>
      <c r="F79" s="75">
        <v>1</v>
      </c>
      <c r="G79" s="75"/>
      <c r="H79" s="75"/>
      <c r="I79" s="75"/>
    </row>
    <row r="80" spans="1:9" s="19" customFormat="1" ht="33" customHeight="1" thickBot="1">
      <c r="A80" s="31" t="s">
        <v>80</v>
      </c>
      <c r="B80" s="75">
        <v>4</v>
      </c>
      <c r="C80" s="75">
        <v>1</v>
      </c>
      <c r="D80" s="75">
        <v>1</v>
      </c>
      <c r="E80" s="75">
        <v>1</v>
      </c>
      <c r="F80" s="75">
        <v>1</v>
      </c>
      <c r="G80" s="75"/>
      <c r="H80" s="75"/>
      <c r="I80" s="75"/>
    </row>
    <row r="81" spans="1:9" s="19" customFormat="1" ht="15.75" customHeight="1" thickBot="1">
      <c r="A81" s="31" t="s">
        <v>81</v>
      </c>
      <c r="B81" s="75">
        <v>4</v>
      </c>
      <c r="C81" s="75">
        <v>1</v>
      </c>
      <c r="D81" s="75">
        <v>1</v>
      </c>
      <c r="E81" s="75">
        <v>1</v>
      </c>
      <c r="F81" s="75">
        <v>1</v>
      </c>
      <c r="G81" s="75"/>
      <c r="H81" s="75"/>
      <c r="I81" s="75"/>
    </row>
    <row r="82" spans="1:9" s="19" customFormat="1" ht="15.75" customHeight="1" thickBot="1">
      <c r="A82" s="31" t="s">
        <v>82</v>
      </c>
      <c r="B82" s="75">
        <v>4</v>
      </c>
      <c r="C82" s="75">
        <v>1</v>
      </c>
      <c r="D82" s="75">
        <v>1</v>
      </c>
      <c r="E82" s="75">
        <v>1</v>
      </c>
      <c r="F82" s="75">
        <v>1</v>
      </c>
      <c r="G82" s="75"/>
      <c r="H82" s="75"/>
      <c r="I82" s="75"/>
    </row>
    <row r="83" spans="1:9" s="19" customFormat="1" ht="32.25" customHeight="1" thickBot="1">
      <c r="A83" s="31" t="s">
        <v>83</v>
      </c>
      <c r="B83" s="75">
        <v>2</v>
      </c>
      <c r="C83" s="75">
        <v>1</v>
      </c>
      <c r="D83" s="75">
        <v>1</v>
      </c>
      <c r="E83" s="75">
        <v>0</v>
      </c>
      <c r="F83" s="75">
        <v>0</v>
      </c>
      <c r="G83" s="75"/>
      <c r="H83" s="75"/>
      <c r="I83" s="75"/>
    </row>
    <row r="84" spans="1:9" s="19" customFormat="1" ht="15.75" customHeight="1" thickBot="1">
      <c r="A84" s="28" t="s">
        <v>84</v>
      </c>
      <c r="B84" s="70">
        <f aca="true" t="shared" si="12" ref="B84:I84">SUM(B85:B89)</f>
        <v>20</v>
      </c>
      <c r="C84" s="70">
        <f t="shared" si="12"/>
        <v>5</v>
      </c>
      <c r="D84" s="70">
        <f t="shared" si="12"/>
        <v>5</v>
      </c>
      <c r="E84" s="70">
        <f t="shared" si="12"/>
        <v>5</v>
      </c>
      <c r="F84" s="70">
        <f t="shared" si="12"/>
        <v>5</v>
      </c>
      <c r="G84" s="70">
        <f t="shared" si="12"/>
        <v>0</v>
      </c>
      <c r="H84" s="70">
        <f t="shared" si="12"/>
        <v>0</v>
      </c>
      <c r="I84" s="70">
        <f t="shared" si="12"/>
        <v>0</v>
      </c>
    </row>
    <row r="85" spans="1:9" s="19" customFormat="1" ht="15.75" customHeight="1" thickBot="1">
      <c r="A85" s="31" t="s">
        <v>85</v>
      </c>
      <c r="B85" s="75">
        <v>4</v>
      </c>
      <c r="C85" s="75">
        <v>1</v>
      </c>
      <c r="D85" s="75">
        <v>1</v>
      </c>
      <c r="E85" s="75">
        <v>1</v>
      </c>
      <c r="F85" s="75">
        <v>1</v>
      </c>
      <c r="G85" s="75"/>
      <c r="H85" s="75"/>
      <c r="I85" s="75"/>
    </row>
    <row r="86" spans="1:9" s="19" customFormat="1" ht="15.75" customHeight="1" thickBot="1">
      <c r="A86" s="31" t="s">
        <v>86</v>
      </c>
      <c r="B86" s="75">
        <v>4</v>
      </c>
      <c r="C86" s="75">
        <v>1</v>
      </c>
      <c r="D86" s="75">
        <v>1</v>
      </c>
      <c r="E86" s="75">
        <v>1</v>
      </c>
      <c r="F86" s="75">
        <v>1</v>
      </c>
      <c r="G86" s="75"/>
      <c r="H86" s="75"/>
      <c r="I86" s="75"/>
    </row>
    <row r="87" spans="1:9" s="19" customFormat="1" ht="15.75" customHeight="1" thickBot="1">
      <c r="A87" s="31" t="s">
        <v>87</v>
      </c>
      <c r="B87" s="75">
        <v>4</v>
      </c>
      <c r="C87" s="75">
        <v>1</v>
      </c>
      <c r="D87" s="75">
        <v>1</v>
      </c>
      <c r="E87" s="75">
        <v>1</v>
      </c>
      <c r="F87" s="75">
        <v>1</v>
      </c>
      <c r="G87" s="75"/>
      <c r="H87" s="75"/>
      <c r="I87" s="75"/>
    </row>
    <row r="88" spans="1:9" s="19" customFormat="1" ht="15.75" customHeight="1" thickBot="1">
      <c r="A88" s="31" t="s">
        <v>88</v>
      </c>
      <c r="B88" s="75">
        <v>4</v>
      </c>
      <c r="C88" s="75">
        <v>1</v>
      </c>
      <c r="D88" s="75">
        <v>1</v>
      </c>
      <c r="E88" s="75">
        <v>1</v>
      </c>
      <c r="F88" s="75">
        <v>1</v>
      </c>
      <c r="G88" s="75"/>
      <c r="H88" s="75"/>
      <c r="I88" s="75"/>
    </row>
    <row r="89" spans="1:9" s="19" customFormat="1" ht="15.75" customHeight="1" thickBot="1">
      <c r="A89" s="31" t="s">
        <v>89</v>
      </c>
      <c r="B89" s="75">
        <v>4</v>
      </c>
      <c r="C89" s="75">
        <v>1</v>
      </c>
      <c r="D89" s="75">
        <v>1</v>
      </c>
      <c r="E89" s="75">
        <v>1</v>
      </c>
      <c r="F89" s="75">
        <v>1</v>
      </c>
      <c r="G89" s="75"/>
      <c r="H89" s="75"/>
      <c r="I89" s="75"/>
    </row>
    <row r="90" spans="1:9" s="19" customFormat="1" ht="15.75" customHeight="1" thickBot="1">
      <c r="A90" s="28" t="s">
        <v>41</v>
      </c>
      <c r="B90" s="70">
        <f aca="true" t="shared" si="13" ref="B90:I90">SUM(B91:B96)</f>
        <v>28</v>
      </c>
      <c r="C90" s="70">
        <f t="shared" si="13"/>
        <v>7</v>
      </c>
      <c r="D90" s="70">
        <f t="shared" si="13"/>
        <v>7</v>
      </c>
      <c r="E90" s="70">
        <f t="shared" si="13"/>
        <v>7</v>
      </c>
      <c r="F90" s="70">
        <f t="shared" si="13"/>
        <v>7</v>
      </c>
      <c r="G90" s="70">
        <f t="shared" si="13"/>
        <v>0</v>
      </c>
      <c r="H90" s="70">
        <f t="shared" si="13"/>
        <v>0</v>
      </c>
      <c r="I90" s="70">
        <f t="shared" si="13"/>
        <v>0</v>
      </c>
    </row>
    <row r="91" spans="1:9" s="19" customFormat="1" ht="15.75" customHeight="1" thickBot="1">
      <c r="A91" s="31" t="s">
        <v>90</v>
      </c>
      <c r="B91" s="75">
        <v>4</v>
      </c>
      <c r="C91" s="75">
        <v>1</v>
      </c>
      <c r="D91" s="75">
        <v>1</v>
      </c>
      <c r="E91" s="75">
        <v>1</v>
      </c>
      <c r="F91" s="75">
        <v>1</v>
      </c>
      <c r="G91" s="75"/>
      <c r="H91" s="75"/>
      <c r="I91" s="75"/>
    </row>
    <row r="92" spans="1:9" s="19" customFormat="1" ht="15.75" customHeight="1" thickBot="1">
      <c r="A92" s="31" t="s">
        <v>91</v>
      </c>
      <c r="B92" s="75">
        <v>4</v>
      </c>
      <c r="C92" s="75">
        <v>1</v>
      </c>
      <c r="D92" s="75">
        <v>1</v>
      </c>
      <c r="E92" s="75">
        <v>1</v>
      </c>
      <c r="F92" s="75">
        <v>1</v>
      </c>
      <c r="G92" s="75"/>
      <c r="H92" s="75"/>
      <c r="I92" s="75"/>
    </row>
    <row r="93" spans="1:9" s="19" customFormat="1" ht="15.75" customHeight="1" thickBot="1">
      <c r="A93" s="31" t="s">
        <v>106</v>
      </c>
      <c r="B93" s="75">
        <v>4</v>
      </c>
      <c r="C93" s="75">
        <v>1</v>
      </c>
      <c r="D93" s="75">
        <v>1</v>
      </c>
      <c r="E93" s="75">
        <v>1</v>
      </c>
      <c r="F93" s="75">
        <v>1</v>
      </c>
      <c r="G93" s="75"/>
      <c r="H93" s="75"/>
      <c r="I93" s="75"/>
    </row>
    <row r="94" spans="1:9" s="19" customFormat="1" ht="33" customHeight="1" thickBot="1">
      <c r="A94" s="31" t="s">
        <v>92</v>
      </c>
      <c r="B94" s="75">
        <v>4</v>
      </c>
      <c r="C94" s="75">
        <v>1</v>
      </c>
      <c r="D94" s="75">
        <v>1</v>
      </c>
      <c r="E94" s="75">
        <v>1</v>
      </c>
      <c r="F94" s="75">
        <v>1</v>
      </c>
      <c r="G94" s="75"/>
      <c r="H94" s="75"/>
      <c r="I94" s="75"/>
    </row>
    <row r="95" spans="1:9" s="19" customFormat="1" ht="15.75" customHeight="1" thickBot="1">
      <c r="A95" s="31" t="s">
        <v>93</v>
      </c>
      <c r="B95" s="75">
        <v>8</v>
      </c>
      <c r="C95" s="75">
        <v>2</v>
      </c>
      <c r="D95" s="75">
        <v>2</v>
      </c>
      <c r="E95" s="75">
        <v>2</v>
      </c>
      <c r="F95" s="75">
        <v>2</v>
      </c>
      <c r="G95" s="75"/>
      <c r="H95" s="75"/>
      <c r="I95" s="75"/>
    </row>
    <row r="96" spans="1:9" s="19" customFormat="1" ht="15.75" customHeight="1" thickBot="1">
      <c r="A96" s="31" t="s">
        <v>94</v>
      </c>
      <c r="B96" s="75">
        <v>4</v>
      </c>
      <c r="C96" s="75">
        <v>1</v>
      </c>
      <c r="D96" s="75">
        <v>1</v>
      </c>
      <c r="E96" s="75">
        <v>1</v>
      </c>
      <c r="F96" s="75">
        <v>1</v>
      </c>
      <c r="G96" s="75"/>
      <c r="H96" s="75"/>
      <c r="I96" s="75"/>
    </row>
    <row r="97" spans="1:9" ht="32.25" customHeight="1" thickBot="1">
      <c r="A97" s="32" t="s">
        <v>96</v>
      </c>
      <c r="B97" s="78">
        <v>3</v>
      </c>
      <c r="C97" s="78">
        <v>1</v>
      </c>
      <c r="D97" s="78">
        <v>1</v>
      </c>
      <c r="E97" s="78">
        <v>1</v>
      </c>
      <c r="F97" s="78">
        <v>0</v>
      </c>
      <c r="G97" s="78">
        <v>0</v>
      </c>
      <c r="H97" s="78">
        <v>0</v>
      </c>
      <c r="I97" s="78">
        <v>0</v>
      </c>
    </row>
    <row r="98" spans="1:9" ht="15.75" customHeight="1" thickBot="1">
      <c r="A98" s="27" t="s">
        <v>118</v>
      </c>
      <c r="B98" s="74">
        <f aca="true" t="shared" si="14" ref="B98:I98">B99+B101+B104+B106+B108</f>
        <v>32</v>
      </c>
      <c r="C98" s="74">
        <f t="shared" si="14"/>
        <v>7</v>
      </c>
      <c r="D98" s="74">
        <f t="shared" si="14"/>
        <v>7</v>
      </c>
      <c r="E98" s="74">
        <f t="shared" si="14"/>
        <v>6</v>
      </c>
      <c r="F98" s="74">
        <f t="shared" si="14"/>
        <v>4</v>
      </c>
      <c r="G98" s="74">
        <f t="shared" si="14"/>
        <v>3</v>
      </c>
      <c r="H98" s="74">
        <f t="shared" si="14"/>
        <v>3</v>
      </c>
      <c r="I98" s="74">
        <f t="shared" si="14"/>
        <v>2</v>
      </c>
    </row>
    <row r="99" spans="1:9" ht="15.75" customHeight="1" thickBot="1">
      <c r="A99" s="28" t="s">
        <v>27</v>
      </c>
      <c r="B99" s="70">
        <v>6</v>
      </c>
      <c r="C99" s="70">
        <v>1</v>
      </c>
      <c r="D99" s="70">
        <v>1</v>
      </c>
      <c r="E99" s="70">
        <v>1</v>
      </c>
      <c r="F99" s="70">
        <v>1</v>
      </c>
      <c r="G99" s="70">
        <v>1</v>
      </c>
      <c r="H99" s="70">
        <v>1</v>
      </c>
      <c r="I99" s="70">
        <v>0</v>
      </c>
    </row>
    <row r="100" spans="1:9" ht="15.75" customHeight="1" thickBot="1">
      <c r="A100" s="31" t="s">
        <v>101</v>
      </c>
      <c r="B100" s="76">
        <v>6</v>
      </c>
      <c r="C100" s="76">
        <v>1</v>
      </c>
      <c r="D100" s="76">
        <v>1</v>
      </c>
      <c r="E100" s="76">
        <v>1</v>
      </c>
      <c r="F100" s="76">
        <v>1</v>
      </c>
      <c r="G100" s="76">
        <v>1</v>
      </c>
      <c r="H100" s="76">
        <v>1</v>
      </c>
      <c r="I100" s="76">
        <v>0</v>
      </c>
    </row>
    <row r="101" spans="1:9" ht="15.75" customHeight="1" thickBot="1">
      <c r="A101" s="28" t="s">
        <v>98</v>
      </c>
      <c r="B101" s="70">
        <v>5</v>
      </c>
      <c r="C101" s="70">
        <v>2</v>
      </c>
      <c r="D101" s="70">
        <v>2</v>
      </c>
      <c r="E101" s="70">
        <v>1</v>
      </c>
      <c r="F101" s="70">
        <v>0</v>
      </c>
      <c r="G101" s="70">
        <v>0</v>
      </c>
      <c r="H101" s="70">
        <v>0</v>
      </c>
      <c r="I101" s="70">
        <v>0</v>
      </c>
    </row>
    <row r="102" spans="1:9" ht="15.75" customHeight="1" thickBot="1">
      <c r="A102" s="31" t="s">
        <v>100</v>
      </c>
      <c r="B102" s="76">
        <v>3</v>
      </c>
      <c r="C102" s="76">
        <v>1</v>
      </c>
      <c r="D102" s="76">
        <v>1</v>
      </c>
      <c r="E102" s="76">
        <v>1</v>
      </c>
      <c r="F102" s="76">
        <v>0</v>
      </c>
      <c r="G102" s="76">
        <v>0</v>
      </c>
      <c r="H102" s="76">
        <v>0</v>
      </c>
      <c r="I102" s="76">
        <v>0</v>
      </c>
    </row>
    <row r="103" spans="1:9" ht="15.75" customHeight="1" thickBot="1">
      <c r="A103" s="30" t="s">
        <v>99</v>
      </c>
      <c r="B103" s="69">
        <v>2</v>
      </c>
      <c r="C103" s="69">
        <v>1</v>
      </c>
      <c r="D103" s="69">
        <v>1</v>
      </c>
      <c r="E103" s="69">
        <v>0</v>
      </c>
      <c r="F103" s="69">
        <v>0</v>
      </c>
      <c r="G103" s="69">
        <v>0</v>
      </c>
      <c r="H103" s="69">
        <v>0</v>
      </c>
      <c r="I103" s="69">
        <v>0</v>
      </c>
    </row>
    <row r="104" spans="1:9" ht="15.75" customHeight="1" thickBot="1">
      <c r="A104" s="28" t="s">
        <v>65</v>
      </c>
      <c r="B104" s="70">
        <v>3</v>
      </c>
      <c r="C104" s="70">
        <v>1</v>
      </c>
      <c r="D104" s="70">
        <v>1</v>
      </c>
      <c r="E104" s="70">
        <v>1</v>
      </c>
      <c r="F104" s="70">
        <v>0</v>
      </c>
      <c r="G104" s="70">
        <v>0</v>
      </c>
      <c r="H104" s="70">
        <v>0</v>
      </c>
      <c r="I104" s="71">
        <v>0</v>
      </c>
    </row>
    <row r="105" spans="1:9" ht="15.75" customHeight="1" thickBot="1">
      <c r="A105" s="31" t="s">
        <v>102</v>
      </c>
      <c r="B105" s="76">
        <v>3</v>
      </c>
      <c r="C105" s="76">
        <v>1</v>
      </c>
      <c r="D105" s="76">
        <v>1</v>
      </c>
      <c r="E105" s="76">
        <v>1</v>
      </c>
      <c r="F105" s="76">
        <v>0</v>
      </c>
      <c r="G105" s="76">
        <v>0</v>
      </c>
      <c r="H105" s="76">
        <v>0</v>
      </c>
      <c r="I105" s="75">
        <v>0</v>
      </c>
    </row>
    <row r="106" spans="1:9" ht="15.75" customHeight="1" thickBot="1">
      <c r="A106" s="28" t="s">
        <v>28</v>
      </c>
      <c r="B106" s="70">
        <v>7</v>
      </c>
      <c r="C106" s="70">
        <v>1</v>
      </c>
      <c r="D106" s="70">
        <v>1</v>
      </c>
      <c r="E106" s="70">
        <v>1</v>
      </c>
      <c r="F106" s="70">
        <v>1</v>
      </c>
      <c r="G106" s="70">
        <v>1</v>
      </c>
      <c r="H106" s="70">
        <v>1</v>
      </c>
      <c r="I106" s="70">
        <v>1</v>
      </c>
    </row>
    <row r="107" spans="1:9" ht="15.75" customHeight="1" thickBot="1">
      <c r="A107" s="31" t="s">
        <v>103</v>
      </c>
      <c r="B107" s="76">
        <v>7</v>
      </c>
      <c r="C107" s="76">
        <v>1</v>
      </c>
      <c r="D107" s="76">
        <v>1</v>
      </c>
      <c r="E107" s="76">
        <v>1</v>
      </c>
      <c r="F107" s="76">
        <v>1</v>
      </c>
      <c r="G107" s="76">
        <v>1</v>
      </c>
      <c r="H107" s="76">
        <v>1</v>
      </c>
      <c r="I107" s="76">
        <v>1</v>
      </c>
    </row>
    <row r="108" spans="1:9" ht="16.5" customHeight="1" thickBot="1">
      <c r="A108" s="28" t="s">
        <v>41</v>
      </c>
      <c r="B108" s="70">
        <v>11</v>
      </c>
      <c r="C108" s="70">
        <v>2</v>
      </c>
      <c r="D108" s="70">
        <v>2</v>
      </c>
      <c r="E108" s="70">
        <v>2</v>
      </c>
      <c r="F108" s="70">
        <v>2</v>
      </c>
      <c r="G108" s="70">
        <v>1</v>
      </c>
      <c r="H108" s="70">
        <v>1</v>
      </c>
      <c r="I108" s="70">
        <v>1</v>
      </c>
    </row>
    <row r="109" spans="1:9" ht="15.75" customHeight="1" thickBot="1">
      <c r="A109" s="30" t="s">
        <v>104</v>
      </c>
      <c r="B109" s="69">
        <v>9</v>
      </c>
      <c r="C109" s="69">
        <v>1</v>
      </c>
      <c r="D109" s="69">
        <v>1</v>
      </c>
      <c r="E109" s="69">
        <v>2</v>
      </c>
      <c r="F109" s="69">
        <v>2</v>
      </c>
      <c r="G109" s="69">
        <v>1</v>
      </c>
      <c r="H109" s="69">
        <v>1</v>
      </c>
      <c r="I109" s="69">
        <v>1</v>
      </c>
    </row>
    <row r="110" spans="1:9" ht="32.25" customHeight="1" thickBot="1">
      <c r="A110" s="30" t="s">
        <v>105</v>
      </c>
      <c r="B110" s="77">
        <v>2</v>
      </c>
      <c r="C110" s="77">
        <v>1</v>
      </c>
      <c r="D110" s="77">
        <v>1</v>
      </c>
      <c r="E110" s="77">
        <v>0</v>
      </c>
      <c r="F110" s="77">
        <v>0</v>
      </c>
      <c r="G110" s="77">
        <v>0</v>
      </c>
      <c r="H110" s="77">
        <v>0</v>
      </c>
      <c r="I110" s="77">
        <v>0</v>
      </c>
    </row>
    <row r="112" ht="16.5" thickBot="1"/>
    <row r="113" spans="1:2" ht="16.5" thickBot="1">
      <c r="A113" s="36" t="s">
        <v>136</v>
      </c>
      <c r="B113" s="36" t="s">
        <v>0</v>
      </c>
    </row>
    <row r="114" spans="1:2" ht="16.5" thickBot="1">
      <c r="A114" s="36" t="s">
        <v>133</v>
      </c>
      <c r="B114" s="36">
        <v>157</v>
      </c>
    </row>
    <row r="115" spans="1:2" ht="16.5" thickBot="1">
      <c r="A115" s="36" t="s">
        <v>134</v>
      </c>
      <c r="B115" s="36">
        <v>174</v>
      </c>
    </row>
    <row r="116" spans="1:2" ht="16.5" thickBot="1">
      <c r="A116" s="36" t="s">
        <v>135</v>
      </c>
      <c r="B116" s="36">
        <v>32</v>
      </c>
    </row>
    <row r="117" spans="1:2" ht="16.5" thickBot="1">
      <c r="A117" s="36" t="s">
        <v>0</v>
      </c>
      <c r="B117" s="36">
        <f>SUM(B114:B116)</f>
        <v>363</v>
      </c>
    </row>
  </sheetData>
  <sheetProtection/>
  <mergeCells count="1">
    <mergeCell ref="A1:I1"/>
  </mergeCells>
  <printOptions/>
  <pageMargins left="0.3937007874015748" right="0.11811023622047245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C13" sqref="C13"/>
    </sheetView>
  </sheetViews>
  <sheetFormatPr defaultColWidth="9.00390625" defaultRowHeight="16.5"/>
  <cols>
    <col min="1" max="1" width="23.75390625" style="0" customWidth="1"/>
    <col min="2" max="7" width="7.50390625" style="61" customWidth="1"/>
    <col min="8" max="9" width="7.50390625" style="80" customWidth="1"/>
  </cols>
  <sheetData>
    <row r="1" spans="1:7" ht="33" customHeight="1" thickBot="1">
      <c r="A1" s="176" t="s">
        <v>148</v>
      </c>
      <c r="B1" s="177"/>
      <c r="C1" s="177"/>
      <c r="D1" s="177"/>
      <c r="E1" s="177"/>
      <c r="F1" s="177"/>
      <c r="G1" s="177"/>
    </row>
    <row r="2" spans="1:9" s="35" customFormat="1" ht="15" customHeight="1" thickBot="1">
      <c r="A2" s="37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6" t="s">
        <v>196</v>
      </c>
      <c r="I2" s="36" t="s">
        <v>197</v>
      </c>
    </row>
    <row r="3" spans="1:9" s="7" customFormat="1" ht="15" customHeight="1" thickBot="1">
      <c r="A3" s="27" t="s">
        <v>116</v>
      </c>
      <c r="B3" s="23">
        <f>SUM(B4+B13+B21+B27+B34+B40)</f>
        <v>157</v>
      </c>
      <c r="C3" s="23">
        <f>C4+C13+C21+C27+C34+C40</f>
        <v>38</v>
      </c>
      <c r="D3" s="23">
        <f>D4+D13+D21+D27+D34+D40</f>
        <v>40</v>
      </c>
      <c r="E3" s="23">
        <f>E4+E13+E21+E27+E34+E40</f>
        <v>39</v>
      </c>
      <c r="F3" s="23">
        <f>SUM(F4,F13,F21,F27,F34,F40)</f>
        <v>39</v>
      </c>
      <c r="G3" s="23">
        <f>G4+G13+G21+G27+G34+G40</f>
        <v>1</v>
      </c>
      <c r="H3" s="23">
        <f>H4+H13+H21+H27+H34+H40</f>
        <v>0</v>
      </c>
      <c r="I3" s="23">
        <f>I4+I13+I21+I27+I34+I40</f>
        <v>0</v>
      </c>
    </row>
    <row r="4" spans="1:9" s="7" customFormat="1" ht="15" customHeight="1" thickBot="1">
      <c r="A4" s="28" t="s">
        <v>27</v>
      </c>
      <c r="B4" s="67">
        <f aca="true" t="shared" si="0" ref="B4:I4">SUM(B5:B12)</f>
        <v>33</v>
      </c>
      <c r="C4" s="67">
        <f t="shared" si="0"/>
        <v>8</v>
      </c>
      <c r="D4" s="67">
        <f t="shared" si="0"/>
        <v>8</v>
      </c>
      <c r="E4" s="67">
        <f t="shared" si="0"/>
        <v>8</v>
      </c>
      <c r="F4" s="67">
        <f t="shared" si="0"/>
        <v>8</v>
      </c>
      <c r="G4" s="67">
        <f t="shared" si="0"/>
        <v>1</v>
      </c>
      <c r="H4" s="67">
        <f t="shared" si="0"/>
        <v>0</v>
      </c>
      <c r="I4" s="67">
        <f t="shared" si="0"/>
        <v>0</v>
      </c>
    </row>
    <row r="5" spans="1:9" ht="15" customHeight="1" thickBot="1">
      <c r="A5" s="29" t="s">
        <v>8</v>
      </c>
      <c r="B5" s="68">
        <v>4</v>
      </c>
      <c r="C5" s="68">
        <v>1</v>
      </c>
      <c r="D5" s="68">
        <v>1</v>
      </c>
      <c r="E5" s="68">
        <v>1</v>
      </c>
      <c r="F5" s="68">
        <v>1</v>
      </c>
      <c r="G5" s="69"/>
      <c r="H5" s="81"/>
      <c r="I5" s="81"/>
    </row>
    <row r="6" spans="1:9" ht="15" customHeight="1" thickBot="1">
      <c r="A6" s="29" t="s">
        <v>9</v>
      </c>
      <c r="B6" s="69">
        <v>4</v>
      </c>
      <c r="C6" s="69">
        <v>1</v>
      </c>
      <c r="D6" s="69">
        <v>1</v>
      </c>
      <c r="E6" s="69">
        <v>1</v>
      </c>
      <c r="F6" s="69">
        <v>1</v>
      </c>
      <c r="G6" s="69"/>
      <c r="H6" s="81"/>
      <c r="I6" s="81"/>
    </row>
    <row r="7" spans="1:9" ht="15" customHeight="1" thickBot="1">
      <c r="A7" s="29" t="s">
        <v>10</v>
      </c>
      <c r="B7" s="69">
        <v>4</v>
      </c>
      <c r="C7" s="69">
        <v>1</v>
      </c>
      <c r="D7" s="69">
        <v>1</v>
      </c>
      <c r="E7" s="69">
        <v>1</v>
      </c>
      <c r="F7" s="69">
        <v>1</v>
      </c>
      <c r="G7" s="69"/>
      <c r="H7" s="81"/>
      <c r="I7" s="81"/>
    </row>
    <row r="8" spans="1:9" ht="15" customHeight="1" thickBot="1">
      <c r="A8" s="29" t="s">
        <v>48</v>
      </c>
      <c r="B8" s="69">
        <v>4</v>
      </c>
      <c r="C8" s="69">
        <v>1</v>
      </c>
      <c r="D8" s="69">
        <v>1</v>
      </c>
      <c r="E8" s="69">
        <v>1</v>
      </c>
      <c r="F8" s="69">
        <v>1</v>
      </c>
      <c r="G8" s="69"/>
      <c r="H8" s="81"/>
      <c r="I8" s="81"/>
    </row>
    <row r="9" spans="1:9" ht="15" customHeight="1" thickBot="1">
      <c r="A9" s="29" t="s">
        <v>11</v>
      </c>
      <c r="B9" s="69">
        <v>5</v>
      </c>
      <c r="C9" s="69">
        <v>1</v>
      </c>
      <c r="D9" s="69">
        <v>1</v>
      </c>
      <c r="E9" s="69">
        <v>1</v>
      </c>
      <c r="F9" s="69">
        <v>1</v>
      </c>
      <c r="G9" s="69">
        <v>1</v>
      </c>
      <c r="H9" s="81"/>
      <c r="I9" s="81"/>
    </row>
    <row r="10" spans="1:9" ht="15" customHeight="1" thickBot="1">
      <c r="A10" s="29" t="s">
        <v>49</v>
      </c>
      <c r="B10" s="69">
        <v>4</v>
      </c>
      <c r="C10" s="69">
        <v>1</v>
      </c>
      <c r="D10" s="69">
        <v>1</v>
      </c>
      <c r="E10" s="69">
        <v>1</v>
      </c>
      <c r="F10" s="69">
        <v>1</v>
      </c>
      <c r="G10" s="69"/>
      <c r="H10" s="81"/>
      <c r="I10" s="81"/>
    </row>
    <row r="11" spans="1:9" ht="15" customHeight="1" thickBot="1">
      <c r="A11" s="29" t="s">
        <v>12</v>
      </c>
      <c r="B11" s="69">
        <v>4</v>
      </c>
      <c r="C11" s="69">
        <v>1</v>
      </c>
      <c r="D11" s="69">
        <v>1</v>
      </c>
      <c r="E11" s="69">
        <v>1</v>
      </c>
      <c r="F11" s="69">
        <v>1</v>
      </c>
      <c r="G11" s="69"/>
      <c r="H11" s="81"/>
      <c r="I11" s="81"/>
    </row>
    <row r="12" spans="1:9" ht="15" customHeight="1" thickBot="1">
      <c r="A12" s="29" t="s">
        <v>13</v>
      </c>
      <c r="B12" s="69">
        <v>4</v>
      </c>
      <c r="C12" s="69">
        <v>1</v>
      </c>
      <c r="D12" s="69">
        <v>1</v>
      </c>
      <c r="E12" s="69">
        <v>1</v>
      </c>
      <c r="F12" s="69">
        <v>1</v>
      </c>
      <c r="G12" s="69"/>
      <c r="H12" s="81"/>
      <c r="I12" s="81"/>
    </row>
    <row r="13" spans="1:9" ht="15" customHeight="1" thickBot="1">
      <c r="A13" s="28" t="s">
        <v>50</v>
      </c>
      <c r="B13" s="70">
        <f aca="true" t="shared" si="1" ref="B13:I13">SUM(B14:B20)</f>
        <v>33</v>
      </c>
      <c r="C13" s="70">
        <f t="shared" si="1"/>
        <v>8</v>
      </c>
      <c r="D13" s="70">
        <f t="shared" si="1"/>
        <v>9</v>
      </c>
      <c r="E13" s="70">
        <f t="shared" si="1"/>
        <v>8</v>
      </c>
      <c r="F13" s="70">
        <f t="shared" si="1"/>
        <v>8</v>
      </c>
      <c r="G13" s="70">
        <f t="shared" si="1"/>
        <v>0</v>
      </c>
      <c r="H13" s="70">
        <f t="shared" si="1"/>
        <v>0</v>
      </c>
      <c r="I13" s="70">
        <f t="shared" si="1"/>
        <v>0</v>
      </c>
    </row>
    <row r="14" spans="1:9" ht="15" customHeight="1" thickBot="1">
      <c r="A14" s="29" t="s">
        <v>14</v>
      </c>
      <c r="B14" s="69">
        <v>4</v>
      </c>
      <c r="C14" s="69">
        <v>1</v>
      </c>
      <c r="D14" s="69">
        <v>1</v>
      </c>
      <c r="E14" s="69">
        <v>1</v>
      </c>
      <c r="F14" s="69">
        <v>1</v>
      </c>
      <c r="G14" s="69"/>
      <c r="H14" s="81"/>
      <c r="I14" s="81"/>
    </row>
    <row r="15" spans="1:9" ht="15" customHeight="1" thickBot="1">
      <c r="A15" s="29" t="s">
        <v>15</v>
      </c>
      <c r="B15" s="69">
        <v>4</v>
      </c>
      <c r="C15" s="69">
        <v>1</v>
      </c>
      <c r="D15" s="69">
        <v>1</v>
      </c>
      <c r="E15" s="69">
        <v>1</v>
      </c>
      <c r="F15" s="69">
        <v>1</v>
      </c>
      <c r="G15" s="69"/>
      <c r="H15" s="81"/>
      <c r="I15" s="81"/>
    </row>
    <row r="16" spans="1:9" ht="15" customHeight="1" thickBot="1">
      <c r="A16" s="29" t="s">
        <v>16</v>
      </c>
      <c r="B16" s="69">
        <v>4</v>
      </c>
      <c r="C16" s="69">
        <v>1</v>
      </c>
      <c r="D16" s="69">
        <v>1</v>
      </c>
      <c r="E16" s="69">
        <v>1</v>
      </c>
      <c r="F16" s="69">
        <v>1</v>
      </c>
      <c r="G16" s="69"/>
      <c r="H16" s="81"/>
      <c r="I16" s="81"/>
    </row>
    <row r="17" spans="1:9" ht="15" customHeight="1" thickBot="1">
      <c r="A17" s="29" t="s">
        <v>17</v>
      </c>
      <c r="B17" s="69">
        <v>7</v>
      </c>
      <c r="C17" s="69">
        <v>1</v>
      </c>
      <c r="D17" s="69">
        <v>2</v>
      </c>
      <c r="E17" s="69">
        <v>2</v>
      </c>
      <c r="F17" s="69">
        <v>2</v>
      </c>
      <c r="G17" s="69"/>
      <c r="H17" s="81"/>
      <c r="I17" s="81"/>
    </row>
    <row r="18" spans="1:9" ht="15" customHeight="1" thickBot="1">
      <c r="A18" s="29" t="s">
        <v>18</v>
      </c>
      <c r="B18" s="69">
        <v>8</v>
      </c>
      <c r="C18" s="69">
        <v>2</v>
      </c>
      <c r="D18" s="69">
        <v>2</v>
      </c>
      <c r="E18" s="69">
        <v>2</v>
      </c>
      <c r="F18" s="69">
        <v>2</v>
      </c>
      <c r="G18" s="69"/>
      <c r="H18" s="81"/>
      <c r="I18" s="81"/>
    </row>
    <row r="19" spans="1:9" ht="15" customHeight="1" thickBot="1">
      <c r="A19" s="29" t="s">
        <v>107</v>
      </c>
      <c r="B19" s="69">
        <v>2</v>
      </c>
      <c r="C19" s="69">
        <v>1</v>
      </c>
      <c r="D19" s="69">
        <v>1</v>
      </c>
      <c r="E19" s="69">
        <v>0</v>
      </c>
      <c r="F19" s="69">
        <v>0</v>
      </c>
      <c r="G19" s="69"/>
      <c r="H19" s="81"/>
      <c r="I19" s="81"/>
    </row>
    <row r="20" spans="1:9" ht="15" customHeight="1" thickBot="1">
      <c r="A20" s="29" t="s">
        <v>19</v>
      </c>
      <c r="B20" s="69">
        <v>4</v>
      </c>
      <c r="C20" s="69">
        <v>1</v>
      </c>
      <c r="D20" s="69">
        <v>1</v>
      </c>
      <c r="E20" s="69">
        <v>1</v>
      </c>
      <c r="F20" s="69">
        <v>1</v>
      </c>
      <c r="G20" s="69"/>
      <c r="H20" s="81"/>
      <c r="I20" s="81"/>
    </row>
    <row r="21" spans="1:9" ht="15" customHeight="1" thickBot="1">
      <c r="A21" s="28" t="s">
        <v>23</v>
      </c>
      <c r="B21" s="71">
        <f aca="true" t="shared" si="2" ref="B21:I21">SUM(B22:B26)</f>
        <v>25</v>
      </c>
      <c r="C21" s="71">
        <f t="shared" si="2"/>
        <v>5</v>
      </c>
      <c r="D21" s="71">
        <f t="shared" si="2"/>
        <v>6</v>
      </c>
      <c r="E21" s="71">
        <f t="shared" si="2"/>
        <v>7</v>
      </c>
      <c r="F21" s="71">
        <f t="shared" si="2"/>
        <v>7</v>
      </c>
      <c r="G21" s="71">
        <f t="shared" si="2"/>
        <v>0</v>
      </c>
      <c r="H21" s="71">
        <f t="shared" si="2"/>
        <v>0</v>
      </c>
      <c r="I21" s="71">
        <f t="shared" si="2"/>
        <v>0</v>
      </c>
    </row>
    <row r="22" spans="1:9" ht="15" customHeight="1" thickBot="1">
      <c r="A22" s="29" t="s">
        <v>20</v>
      </c>
      <c r="B22" s="69">
        <v>7</v>
      </c>
      <c r="C22" s="69">
        <v>1</v>
      </c>
      <c r="D22" s="69">
        <v>2</v>
      </c>
      <c r="E22" s="69">
        <v>2</v>
      </c>
      <c r="F22" s="69">
        <v>2</v>
      </c>
      <c r="G22" s="69"/>
      <c r="H22" s="81"/>
      <c r="I22" s="81"/>
    </row>
    <row r="23" spans="1:9" ht="15" customHeight="1" thickBot="1">
      <c r="A23" s="29" t="s">
        <v>21</v>
      </c>
      <c r="B23" s="69">
        <v>4</v>
      </c>
      <c r="C23" s="69">
        <v>1</v>
      </c>
      <c r="D23" s="69">
        <v>1</v>
      </c>
      <c r="E23" s="69">
        <v>1</v>
      </c>
      <c r="F23" s="69">
        <v>1</v>
      </c>
      <c r="G23" s="69"/>
      <c r="H23" s="81"/>
      <c r="I23" s="81"/>
    </row>
    <row r="24" spans="1:9" ht="15" customHeight="1" thickBot="1">
      <c r="A24" s="29" t="s">
        <v>22</v>
      </c>
      <c r="B24" s="69">
        <v>4</v>
      </c>
      <c r="C24" s="69">
        <v>1</v>
      </c>
      <c r="D24" s="69">
        <v>1</v>
      </c>
      <c r="E24" s="69">
        <v>1</v>
      </c>
      <c r="F24" s="69">
        <v>1</v>
      </c>
      <c r="G24" s="69"/>
      <c r="H24" s="81"/>
      <c r="I24" s="81"/>
    </row>
    <row r="25" spans="1:9" ht="15" customHeight="1" thickBot="1">
      <c r="A25" s="29" t="s">
        <v>24</v>
      </c>
      <c r="B25" s="69">
        <v>4</v>
      </c>
      <c r="C25" s="69">
        <v>1</v>
      </c>
      <c r="D25" s="69">
        <v>1</v>
      </c>
      <c r="E25" s="69">
        <v>1</v>
      </c>
      <c r="F25" s="69">
        <v>1</v>
      </c>
      <c r="G25" s="69"/>
      <c r="H25" s="81"/>
      <c r="I25" s="81"/>
    </row>
    <row r="26" spans="1:9" ht="15" customHeight="1" thickBot="1">
      <c r="A26" s="29" t="s">
        <v>25</v>
      </c>
      <c r="B26" s="69">
        <v>6</v>
      </c>
      <c r="C26" s="69">
        <v>1</v>
      </c>
      <c r="D26" s="69">
        <v>1</v>
      </c>
      <c r="E26" s="69">
        <v>2</v>
      </c>
      <c r="F26" s="69">
        <v>2</v>
      </c>
      <c r="G26" s="69"/>
      <c r="H26" s="81"/>
      <c r="I26" s="81"/>
    </row>
    <row r="27" spans="1:9" ht="15" customHeight="1" thickBot="1">
      <c r="A27" s="28" t="s">
        <v>28</v>
      </c>
      <c r="B27" s="70">
        <f aca="true" t="shared" si="3" ref="B27:I27">SUM(B28:B33)</f>
        <v>24</v>
      </c>
      <c r="C27" s="70">
        <f t="shared" si="3"/>
        <v>6</v>
      </c>
      <c r="D27" s="70">
        <f t="shared" si="3"/>
        <v>6</v>
      </c>
      <c r="E27" s="70">
        <f t="shared" si="3"/>
        <v>6</v>
      </c>
      <c r="F27" s="70">
        <f t="shared" si="3"/>
        <v>6</v>
      </c>
      <c r="G27" s="70">
        <f t="shared" si="3"/>
        <v>0</v>
      </c>
      <c r="H27" s="70">
        <f t="shared" si="3"/>
        <v>0</v>
      </c>
      <c r="I27" s="70">
        <f t="shared" si="3"/>
        <v>0</v>
      </c>
    </row>
    <row r="28" spans="1:9" ht="15" customHeight="1" thickBot="1">
      <c r="A28" s="29" t="s">
        <v>29</v>
      </c>
      <c r="B28" s="69">
        <v>4</v>
      </c>
      <c r="C28" s="69">
        <v>1</v>
      </c>
      <c r="D28" s="69">
        <v>1</v>
      </c>
      <c r="E28" s="69">
        <v>1</v>
      </c>
      <c r="F28" s="69">
        <v>1</v>
      </c>
      <c r="G28" s="69"/>
      <c r="H28" s="81"/>
      <c r="I28" s="81"/>
    </row>
    <row r="29" spans="1:9" ht="15" customHeight="1" thickBot="1">
      <c r="A29" s="29" t="s">
        <v>30</v>
      </c>
      <c r="B29" s="69">
        <v>4</v>
      </c>
      <c r="C29" s="69">
        <v>1</v>
      </c>
      <c r="D29" s="69">
        <v>1</v>
      </c>
      <c r="E29" s="69">
        <v>1</v>
      </c>
      <c r="F29" s="69">
        <v>1</v>
      </c>
      <c r="G29" s="69"/>
      <c r="H29" s="81"/>
      <c r="I29" s="81"/>
    </row>
    <row r="30" spans="1:9" ht="15" customHeight="1" thickBot="1">
      <c r="A30" s="29" t="s">
        <v>31</v>
      </c>
      <c r="B30" s="69">
        <v>4</v>
      </c>
      <c r="C30" s="69">
        <v>1</v>
      </c>
      <c r="D30" s="69">
        <v>1</v>
      </c>
      <c r="E30" s="69">
        <v>1</v>
      </c>
      <c r="F30" s="69">
        <v>1</v>
      </c>
      <c r="G30" s="69"/>
      <c r="H30" s="81"/>
      <c r="I30" s="81"/>
    </row>
    <row r="31" spans="1:9" ht="15" customHeight="1" thickBot="1">
      <c r="A31" s="29" t="s">
        <v>32</v>
      </c>
      <c r="B31" s="69">
        <v>4</v>
      </c>
      <c r="C31" s="69">
        <v>1</v>
      </c>
      <c r="D31" s="69">
        <v>1</v>
      </c>
      <c r="E31" s="69">
        <v>1</v>
      </c>
      <c r="F31" s="69">
        <v>1</v>
      </c>
      <c r="G31" s="69"/>
      <c r="H31" s="81"/>
      <c r="I31" s="81"/>
    </row>
    <row r="32" spans="1:9" ht="15" customHeight="1" thickBot="1">
      <c r="A32" s="29" t="s">
        <v>35</v>
      </c>
      <c r="B32" s="69">
        <v>4</v>
      </c>
      <c r="C32" s="69">
        <v>1</v>
      </c>
      <c r="D32" s="69">
        <v>1</v>
      </c>
      <c r="E32" s="69">
        <v>1</v>
      </c>
      <c r="F32" s="69">
        <v>1</v>
      </c>
      <c r="G32" s="69"/>
      <c r="H32" s="81"/>
      <c r="I32" s="81"/>
    </row>
    <row r="33" spans="1:9" ht="15" customHeight="1" thickBot="1">
      <c r="A33" s="29" t="s">
        <v>33</v>
      </c>
      <c r="B33" s="69">
        <v>4</v>
      </c>
      <c r="C33" s="69">
        <v>1</v>
      </c>
      <c r="D33" s="69">
        <v>1</v>
      </c>
      <c r="E33" s="69">
        <v>1</v>
      </c>
      <c r="F33" s="69">
        <v>1</v>
      </c>
      <c r="G33" s="69"/>
      <c r="H33" s="81"/>
      <c r="I33" s="81"/>
    </row>
    <row r="34" spans="1:9" s="7" customFormat="1" ht="15" customHeight="1" thickBot="1">
      <c r="A34" s="28" t="s">
        <v>34</v>
      </c>
      <c r="B34" s="70">
        <f aca="true" t="shared" si="4" ref="B34:I34">SUM(B35:B39)</f>
        <v>24</v>
      </c>
      <c r="C34" s="70">
        <f t="shared" si="4"/>
        <v>6</v>
      </c>
      <c r="D34" s="70">
        <f t="shared" si="4"/>
        <v>6</v>
      </c>
      <c r="E34" s="70">
        <f t="shared" si="4"/>
        <v>6</v>
      </c>
      <c r="F34" s="70">
        <f t="shared" si="4"/>
        <v>6</v>
      </c>
      <c r="G34" s="70">
        <f t="shared" si="4"/>
        <v>0</v>
      </c>
      <c r="H34" s="70">
        <f t="shared" si="4"/>
        <v>0</v>
      </c>
      <c r="I34" s="70">
        <f t="shared" si="4"/>
        <v>0</v>
      </c>
    </row>
    <row r="35" spans="1:9" s="7" customFormat="1" ht="15" customHeight="1" thickBot="1">
      <c r="A35" s="30" t="s">
        <v>36</v>
      </c>
      <c r="B35" s="72">
        <v>4</v>
      </c>
      <c r="C35" s="72">
        <v>1</v>
      </c>
      <c r="D35" s="72">
        <v>1</v>
      </c>
      <c r="E35" s="72">
        <v>1</v>
      </c>
      <c r="F35" s="72">
        <v>1</v>
      </c>
      <c r="G35" s="72"/>
      <c r="H35" s="36"/>
      <c r="I35" s="36"/>
    </row>
    <row r="36" spans="1:9" s="7" customFormat="1" ht="15" customHeight="1" thickBot="1">
      <c r="A36" s="30" t="s">
        <v>37</v>
      </c>
      <c r="B36" s="72">
        <v>8</v>
      </c>
      <c r="C36" s="72">
        <v>2</v>
      </c>
      <c r="D36" s="72">
        <v>2</v>
      </c>
      <c r="E36" s="72">
        <v>2</v>
      </c>
      <c r="F36" s="72">
        <v>2</v>
      </c>
      <c r="G36" s="72"/>
      <c r="H36" s="36"/>
      <c r="I36" s="36"/>
    </row>
    <row r="37" spans="1:9" s="7" customFormat="1" ht="15" customHeight="1" thickBot="1">
      <c r="A37" s="30" t="s">
        <v>38</v>
      </c>
      <c r="B37" s="72">
        <v>4</v>
      </c>
      <c r="C37" s="72">
        <v>1</v>
      </c>
      <c r="D37" s="72">
        <v>1</v>
      </c>
      <c r="E37" s="72">
        <v>1</v>
      </c>
      <c r="F37" s="72">
        <v>1</v>
      </c>
      <c r="G37" s="72"/>
      <c r="H37" s="36"/>
      <c r="I37" s="36"/>
    </row>
    <row r="38" spans="1:9" s="7" customFormat="1" ht="15" customHeight="1" thickBot="1">
      <c r="A38" s="30" t="s">
        <v>39</v>
      </c>
      <c r="B38" s="72">
        <v>4</v>
      </c>
      <c r="C38" s="72">
        <v>1</v>
      </c>
      <c r="D38" s="72">
        <v>1</v>
      </c>
      <c r="E38" s="72">
        <v>1</v>
      </c>
      <c r="F38" s="72">
        <v>1</v>
      </c>
      <c r="G38" s="72"/>
      <c r="H38" s="36"/>
      <c r="I38" s="36"/>
    </row>
    <row r="39" spans="1:9" s="7" customFormat="1" ht="15" customHeight="1" thickBot="1">
      <c r="A39" s="30" t="s">
        <v>40</v>
      </c>
      <c r="B39" s="72">
        <v>4</v>
      </c>
      <c r="C39" s="72">
        <v>1</v>
      </c>
      <c r="D39" s="72">
        <v>1</v>
      </c>
      <c r="E39" s="72">
        <v>1</v>
      </c>
      <c r="F39" s="72">
        <v>1</v>
      </c>
      <c r="G39" s="72"/>
      <c r="H39" s="36"/>
      <c r="I39" s="36"/>
    </row>
    <row r="40" spans="1:9" s="7" customFormat="1" ht="15" customHeight="1" thickBot="1">
      <c r="A40" s="28" t="s">
        <v>42</v>
      </c>
      <c r="B40" s="70">
        <f aca="true" t="shared" si="5" ref="B40:I40">SUM(B41:B45)</f>
        <v>18</v>
      </c>
      <c r="C40" s="70">
        <f t="shared" si="5"/>
        <v>5</v>
      </c>
      <c r="D40" s="70">
        <f t="shared" si="5"/>
        <v>5</v>
      </c>
      <c r="E40" s="70">
        <f t="shared" si="5"/>
        <v>4</v>
      </c>
      <c r="F40" s="70">
        <f t="shared" si="5"/>
        <v>4</v>
      </c>
      <c r="G40" s="70">
        <f t="shared" si="5"/>
        <v>0</v>
      </c>
      <c r="H40" s="70">
        <f t="shared" si="5"/>
        <v>0</v>
      </c>
      <c r="I40" s="70">
        <f t="shared" si="5"/>
        <v>0</v>
      </c>
    </row>
    <row r="41" spans="1:9" s="7" customFormat="1" ht="15" customHeight="1" thickBot="1">
      <c r="A41" s="30" t="s">
        <v>43</v>
      </c>
      <c r="B41" s="72">
        <v>4</v>
      </c>
      <c r="C41" s="72">
        <v>1</v>
      </c>
      <c r="D41" s="72">
        <v>1</v>
      </c>
      <c r="E41" s="72">
        <v>1</v>
      </c>
      <c r="F41" s="72">
        <v>1</v>
      </c>
      <c r="G41" s="72"/>
      <c r="H41" s="36"/>
      <c r="I41" s="36"/>
    </row>
    <row r="42" spans="1:9" s="7" customFormat="1" ht="15" customHeight="1" thickBot="1">
      <c r="A42" s="30" t="s">
        <v>44</v>
      </c>
      <c r="B42" s="72">
        <v>4</v>
      </c>
      <c r="C42" s="72">
        <v>1</v>
      </c>
      <c r="D42" s="72">
        <v>1</v>
      </c>
      <c r="E42" s="72">
        <v>1</v>
      </c>
      <c r="F42" s="72">
        <v>1</v>
      </c>
      <c r="G42" s="72"/>
      <c r="H42" s="36"/>
      <c r="I42" s="36"/>
    </row>
    <row r="43" spans="1:9" s="7" customFormat="1" ht="15" customHeight="1" thickBot="1">
      <c r="A43" s="30" t="s">
        <v>45</v>
      </c>
      <c r="B43" s="72">
        <v>4</v>
      </c>
      <c r="C43" s="72">
        <v>1</v>
      </c>
      <c r="D43" s="72">
        <v>1</v>
      </c>
      <c r="E43" s="72">
        <v>1</v>
      </c>
      <c r="F43" s="72">
        <v>1</v>
      </c>
      <c r="G43" s="72"/>
      <c r="H43" s="36"/>
      <c r="I43" s="36"/>
    </row>
    <row r="44" spans="1:9" s="7" customFormat="1" ht="15" customHeight="1" thickBot="1">
      <c r="A44" s="30" t="s">
        <v>46</v>
      </c>
      <c r="B44" s="72">
        <v>4</v>
      </c>
      <c r="C44" s="72">
        <v>1</v>
      </c>
      <c r="D44" s="72">
        <v>1</v>
      </c>
      <c r="E44" s="72">
        <v>1</v>
      </c>
      <c r="F44" s="72">
        <v>1</v>
      </c>
      <c r="G44" s="72"/>
      <c r="H44" s="36"/>
      <c r="I44" s="36"/>
    </row>
    <row r="45" spans="1:9" s="7" customFormat="1" ht="15" customHeight="1" thickBot="1">
      <c r="A45" s="30" t="s">
        <v>47</v>
      </c>
      <c r="B45" s="72">
        <v>2</v>
      </c>
      <c r="C45" s="72">
        <v>1</v>
      </c>
      <c r="D45" s="72">
        <v>1</v>
      </c>
      <c r="E45" s="72">
        <v>0</v>
      </c>
      <c r="F45" s="72">
        <v>0</v>
      </c>
      <c r="G45" s="72"/>
      <c r="H45" s="36"/>
      <c r="I45" s="36"/>
    </row>
    <row r="46" ht="15" customHeight="1"/>
    <row r="47" ht="15" customHeight="1" thickBot="1"/>
    <row r="48" spans="1:2" ht="15" customHeight="1" thickBot="1">
      <c r="A48" s="36" t="s">
        <v>136</v>
      </c>
      <c r="B48" s="36" t="s">
        <v>0</v>
      </c>
    </row>
    <row r="49" spans="1:2" ht="15" customHeight="1" thickBot="1">
      <c r="A49" s="36" t="s">
        <v>133</v>
      </c>
      <c r="B49" s="36">
        <v>157</v>
      </c>
    </row>
    <row r="50" spans="1:2" ht="15" customHeight="1" thickBot="1">
      <c r="A50" s="36" t="s">
        <v>134</v>
      </c>
      <c r="B50" s="36">
        <v>174</v>
      </c>
    </row>
    <row r="51" spans="1:2" ht="15" customHeight="1" thickBot="1">
      <c r="A51" s="36" t="s">
        <v>135</v>
      </c>
      <c r="B51" s="36">
        <v>32</v>
      </c>
    </row>
    <row r="52" spans="1:2" ht="15" customHeight="1" thickBot="1">
      <c r="A52" s="36" t="s">
        <v>0</v>
      </c>
      <c r="B52" s="36">
        <f>SUM(B49:B51)</f>
        <v>363</v>
      </c>
    </row>
  </sheetData>
  <sheetProtection/>
  <mergeCells count="1">
    <mergeCell ref="A1:G1"/>
  </mergeCells>
  <printOptions horizontalCentered="1"/>
  <pageMargins left="0.7480314960629921" right="0.7480314960629921" top="0.39" bottom="0.23" header="0.21" footer="0.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23.75390625" style="0" customWidth="1"/>
    <col min="2" max="9" width="7.50390625" style="61" customWidth="1"/>
  </cols>
  <sheetData>
    <row r="1" spans="1:9" ht="22.5" customHeight="1" thickBot="1">
      <c r="A1" s="177" t="s">
        <v>149</v>
      </c>
      <c r="B1" s="177"/>
      <c r="C1" s="177"/>
      <c r="D1" s="177"/>
      <c r="E1" s="177"/>
      <c r="F1" s="177"/>
      <c r="G1" s="177"/>
      <c r="H1" s="177"/>
      <c r="I1" s="177"/>
    </row>
    <row r="2" spans="1:9" s="39" customFormat="1" ht="13.5" customHeight="1" thickBot="1">
      <c r="A2" s="63" t="s">
        <v>26</v>
      </c>
      <c r="B2" s="53" t="s">
        <v>0</v>
      </c>
      <c r="C2" s="53" t="s">
        <v>1</v>
      </c>
      <c r="D2" s="53" t="s">
        <v>2</v>
      </c>
      <c r="E2" s="53" t="s">
        <v>3</v>
      </c>
      <c r="F2" s="53" t="s">
        <v>4</v>
      </c>
      <c r="G2" s="53" t="s">
        <v>5</v>
      </c>
      <c r="H2" s="53" t="s">
        <v>6</v>
      </c>
      <c r="I2" s="53" t="s">
        <v>7</v>
      </c>
    </row>
    <row r="3" spans="1:9" s="39" customFormat="1" ht="13.5" customHeight="1" thickBot="1">
      <c r="A3" s="41" t="s">
        <v>117</v>
      </c>
      <c r="B3" s="54">
        <f aca="true" t="shared" si="0" ref="B3:I3">B4+B13+B21+B28+B40+B46+B53</f>
        <v>174</v>
      </c>
      <c r="C3" s="54">
        <f t="shared" si="0"/>
        <v>43</v>
      </c>
      <c r="D3" s="54">
        <f t="shared" si="0"/>
        <v>44</v>
      </c>
      <c r="E3" s="54">
        <f t="shared" si="0"/>
        <v>44</v>
      </c>
      <c r="F3" s="54">
        <f t="shared" si="0"/>
        <v>43</v>
      </c>
      <c r="G3" s="54">
        <f t="shared" si="0"/>
        <v>0</v>
      </c>
      <c r="H3" s="54">
        <f t="shared" si="0"/>
        <v>0</v>
      </c>
      <c r="I3" s="54">
        <f t="shared" si="0"/>
        <v>0</v>
      </c>
    </row>
    <row r="4" spans="1:9" s="39" customFormat="1" ht="13.5" customHeight="1" thickBot="1">
      <c r="A4" s="42" t="s">
        <v>27</v>
      </c>
      <c r="B4" s="55">
        <f aca="true" t="shared" si="1" ref="B4:I4">SUM(B5:B12)</f>
        <v>28</v>
      </c>
      <c r="C4" s="55">
        <f t="shared" si="1"/>
        <v>7</v>
      </c>
      <c r="D4" s="55">
        <f t="shared" si="1"/>
        <v>7</v>
      </c>
      <c r="E4" s="55">
        <f t="shared" si="1"/>
        <v>7</v>
      </c>
      <c r="F4" s="55">
        <f t="shared" si="1"/>
        <v>7</v>
      </c>
      <c r="G4" s="55">
        <f t="shared" si="1"/>
        <v>0</v>
      </c>
      <c r="H4" s="55">
        <f t="shared" si="1"/>
        <v>0</v>
      </c>
      <c r="I4" s="55">
        <f t="shared" si="1"/>
        <v>0</v>
      </c>
    </row>
    <row r="5" spans="1:9" s="39" customFormat="1" ht="13.5" customHeight="1" thickBot="1">
      <c r="A5" s="43" t="s">
        <v>154</v>
      </c>
      <c r="B5" s="56">
        <v>4</v>
      </c>
      <c r="C5" s="56">
        <v>1</v>
      </c>
      <c r="D5" s="56">
        <v>1</v>
      </c>
      <c r="E5" s="56">
        <v>1</v>
      </c>
      <c r="F5" s="56">
        <v>1</v>
      </c>
      <c r="G5" s="56"/>
      <c r="H5" s="56"/>
      <c r="I5" s="56"/>
    </row>
    <row r="6" spans="1:9" s="39" customFormat="1" ht="13.5" customHeight="1" thickBot="1">
      <c r="A6" s="43" t="s">
        <v>155</v>
      </c>
      <c r="B6" s="56">
        <v>4</v>
      </c>
      <c r="C6" s="56">
        <v>1</v>
      </c>
      <c r="D6" s="56">
        <v>1</v>
      </c>
      <c r="E6" s="56">
        <v>1</v>
      </c>
      <c r="F6" s="56">
        <v>1</v>
      </c>
      <c r="G6" s="56"/>
      <c r="H6" s="56"/>
      <c r="I6" s="56"/>
    </row>
    <row r="7" spans="1:9" s="39" customFormat="1" ht="13.5" customHeight="1" thickBot="1">
      <c r="A7" s="43" t="s">
        <v>156</v>
      </c>
      <c r="B7" s="56">
        <v>4</v>
      </c>
      <c r="C7" s="56">
        <v>1</v>
      </c>
      <c r="D7" s="56">
        <v>1</v>
      </c>
      <c r="E7" s="56">
        <v>1</v>
      </c>
      <c r="F7" s="56">
        <v>1</v>
      </c>
      <c r="G7" s="56"/>
      <c r="H7" s="56"/>
      <c r="I7" s="56"/>
    </row>
    <row r="8" spans="1:9" s="39" customFormat="1" ht="13.5" customHeight="1" thickBot="1">
      <c r="A8" s="52" t="s">
        <v>157</v>
      </c>
      <c r="B8" s="56">
        <v>4</v>
      </c>
      <c r="C8" s="56">
        <v>1</v>
      </c>
      <c r="D8" s="56">
        <v>1</v>
      </c>
      <c r="E8" s="56">
        <v>1</v>
      </c>
      <c r="F8" s="56">
        <v>1</v>
      </c>
      <c r="G8" s="56"/>
      <c r="H8" s="56"/>
      <c r="I8" s="56"/>
    </row>
    <row r="9" spans="1:9" s="39" customFormat="1" ht="13.5" customHeight="1" thickBot="1">
      <c r="A9" s="43" t="s">
        <v>158</v>
      </c>
      <c r="B9" s="56">
        <v>4</v>
      </c>
      <c r="C9" s="56">
        <v>1</v>
      </c>
      <c r="D9" s="56">
        <v>1</v>
      </c>
      <c r="E9" s="56">
        <v>1</v>
      </c>
      <c r="F9" s="56">
        <v>1</v>
      </c>
      <c r="G9" s="56"/>
      <c r="H9" s="56"/>
      <c r="I9" s="56"/>
    </row>
    <row r="10" spans="1:9" s="39" customFormat="1" ht="13.5" customHeight="1" thickBot="1">
      <c r="A10" s="43" t="s">
        <v>159</v>
      </c>
      <c r="B10" s="56">
        <v>4</v>
      </c>
      <c r="C10" s="56">
        <v>1</v>
      </c>
      <c r="D10" s="56">
        <v>1</v>
      </c>
      <c r="E10" s="56">
        <v>1</v>
      </c>
      <c r="F10" s="56">
        <v>1</v>
      </c>
      <c r="G10" s="56"/>
      <c r="H10" s="56"/>
      <c r="I10" s="56"/>
    </row>
    <row r="11" spans="1:9" s="39" customFormat="1" ht="13.5" customHeight="1" thickBot="1">
      <c r="A11" s="43" t="s">
        <v>195</v>
      </c>
      <c r="B11" s="56">
        <v>1</v>
      </c>
      <c r="C11" s="56">
        <v>1</v>
      </c>
      <c r="D11" s="56">
        <v>0</v>
      </c>
      <c r="E11" s="56">
        <v>0</v>
      </c>
      <c r="F11" s="56">
        <v>0</v>
      </c>
      <c r="G11" s="56"/>
      <c r="H11" s="56"/>
      <c r="I11" s="56"/>
    </row>
    <row r="12" spans="1:9" s="39" customFormat="1" ht="13.5" customHeight="1" thickBot="1">
      <c r="A12" s="43" t="s">
        <v>58</v>
      </c>
      <c r="B12" s="56">
        <v>3</v>
      </c>
      <c r="C12" s="56">
        <v>0</v>
      </c>
      <c r="D12" s="56">
        <v>1</v>
      </c>
      <c r="E12" s="56">
        <v>1</v>
      </c>
      <c r="F12" s="56">
        <v>1</v>
      </c>
      <c r="G12" s="56"/>
      <c r="H12" s="56"/>
      <c r="I12" s="56"/>
    </row>
    <row r="13" spans="1:9" s="39" customFormat="1" ht="13.5" customHeight="1" thickBot="1">
      <c r="A13" s="42" t="s">
        <v>98</v>
      </c>
      <c r="B13" s="55">
        <f aca="true" t="shared" si="2" ref="B13:I13">SUM(B14:B20)</f>
        <v>28</v>
      </c>
      <c r="C13" s="55">
        <f t="shared" si="2"/>
        <v>7</v>
      </c>
      <c r="D13" s="55">
        <f t="shared" si="2"/>
        <v>7</v>
      </c>
      <c r="E13" s="55">
        <f t="shared" si="2"/>
        <v>7</v>
      </c>
      <c r="F13" s="55">
        <f t="shared" si="2"/>
        <v>7</v>
      </c>
      <c r="G13" s="55">
        <f t="shared" si="2"/>
        <v>0</v>
      </c>
      <c r="H13" s="55">
        <f t="shared" si="2"/>
        <v>0</v>
      </c>
      <c r="I13" s="55">
        <f t="shared" si="2"/>
        <v>0</v>
      </c>
    </row>
    <row r="14" spans="1:9" s="39" customFormat="1" ht="13.5" customHeight="1" thickBot="1">
      <c r="A14" s="43" t="s">
        <v>160</v>
      </c>
      <c r="B14" s="56">
        <v>4</v>
      </c>
      <c r="C14" s="56">
        <v>1</v>
      </c>
      <c r="D14" s="56">
        <v>1</v>
      </c>
      <c r="E14" s="56">
        <v>1</v>
      </c>
      <c r="F14" s="56">
        <v>1</v>
      </c>
      <c r="G14" s="56"/>
      <c r="H14" s="56"/>
      <c r="I14" s="56"/>
    </row>
    <row r="15" spans="1:9" s="39" customFormat="1" ht="13.5" customHeight="1" thickBot="1">
      <c r="A15" s="43" t="s">
        <v>161</v>
      </c>
      <c r="B15" s="56">
        <v>4</v>
      </c>
      <c r="C15" s="56">
        <v>1</v>
      </c>
      <c r="D15" s="56">
        <v>1</v>
      </c>
      <c r="E15" s="56">
        <v>1</v>
      </c>
      <c r="F15" s="56">
        <v>1</v>
      </c>
      <c r="G15" s="56"/>
      <c r="H15" s="56"/>
      <c r="I15" s="56"/>
    </row>
    <row r="16" spans="1:9" s="39" customFormat="1" ht="13.5" customHeight="1" thickBot="1">
      <c r="A16" s="43" t="s">
        <v>162</v>
      </c>
      <c r="B16" s="56">
        <v>4</v>
      </c>
      <c r="C16" s="56">
        <v>1</v>
      </c>
      <c r="D16" s="56">
        <v>1</v>
      </c>
      <c r="E16" s="56">
        <v>1</v>
      </c>
      <c r="F16" s="56">
        <v>1</v>
      </c>
      <c r="G16" s="56"/>
      <c r="H16" s="56"/>
      <c r="I16" s="56"/>
    </row>
    <row r="17" spans="1:9" s="39" customFormat="1" ht="13.5" customHeight="1" thickBot="1">
      <c r="A17" s="43" t="s">
        <v>163</v>
      </c>
      <c r="B17" s="56">
        <v>4</v>
      </c>
      <c r="C17" s="56">
        <v>1</v>
      </c>
      <c r="D17" s="56">
        <v>1</v>
      </c>
      <c r="E17" s="56">
        <v>1</v>
      </c>
      <c r="F17" s="56">
        <v>1</v>
      </c>
      <c r="G17" s="56"/>
      <c r="H17" s="56"/>
      <c r="I17" s="56"/>
    </row>
    <row r="18" spans="1:9" s="39" customFormat="1" ht="13.5" customHeight="1" thickBot="1">
      <c r="A18" s="43" t="s">
        <v>164</v>
      </c>
      <c r="B18" s="56">
        <v>4</v>
      </c>
      <c r="C18" s="56">
        <v>1</v>
      </c>
      <c r="D18" s="56">
        <v>1</v>
      </c>
      <c r="E18" s="56">
        <v>1</v>
      </c>
      <c r="F18" s="56">
        <v>1</v>
      </c>
      <c r="G18" s="56"/>
      <c r="H18" s="56"/>
      <c r="I18" s="56"/>
    </row>
    <row r="19" spans="1:9" s="39" customFormat="1" ht="13.5" customHeight="1" thickBot="1">
      <c r="A19" s="43" t="s">
        <v>165</v>
      </c>
      <c r="B19" s="56">
        <v>4</v>
      </c>
      <c r="C19" s="56">
        <v>1</v>
      </c>
      <c r="D19" s="56">
        <v>1</v>
      </c>
      <c r="E19" s="56">
        <v>1</v>
      </c>
      <c r="F19" s="56">
        <v>1</v>
      </c>
      <c r="G19" s="56"/>
      <c r="H19" s="56"/>
      <c r="I19" s="56"/>
    </row>
    <row r="20" spans="1:9" s="39" customFormat="1" ht="13.5" customHeight="1" thickBot="1">
      <c r="A20" s="43" t="s">
        <v>166</v>
      </c>
      <c r="B20" s="56">
        <v>4</v>
      </c>
      <c r="C20" s="56">
        <v>1</v>
      </c>
      <c r="D20" s="56">
        <v>1</v>
      </c>
      <c r="E20" s="56">
        <v>1</v>
      </c>
      <c r="F20" s="56">
        <v>1</v>
      </c>
      <c r="G20" s="56"/>
      <c r="H20" s="56"/>
      <c r="I20" s="56"/>
    </row>
    <row r="21" spans="1:9" s="39" customFormat="1" ht="13.5" customHeight="1" thickBot="1">
      <c r="A21" s="42" t="s">
        <v>167</v>
      </c>
      <c r="B21" s="55">
        <f aca="true" t="shared" si="3" ref="B21:I21">SUM(B22:B27)</f>
        <v>27</v>
      </c>
      <c r="C21" s="55">
        <f t="shared" si="3"/>
        <v>6</v>
      </c>
      <c r="D21" s="55">
        <f t="shared" si="3"/>
        <v>7</v>
      </c>
      <c r="E21" s="55">
        <f t="shared" si="3"/>
        <v>7</v>
      </c>
      <c r="F21" s="55">
        <f t="shared" si="3"/>
        <v>7</v>
      </c>
      <c r="G21" s="55">
        <f t="shared" si="3"/>
        <v>0</v>
      </c>
      <c r="H21" s="55">
        <f t="shared" si="3"/>
        <v>0</v>
      </c>
      <c r="I21" s="55">
        <f t="shared" si="3"/>
        <v>0</v>
      </c>
    </row>
    <row r="22" spans="1:9" s="39" customFormat="1" ht="13.5" customHeight="1" thickBot="1">
      <c r="A22" s="43" t="s">
        <v>168</v>
      </c>
      <c r="B22" s="56">
        <v>8</v>
      </c>
      <c r="C22" s="56">
        <v>2</v>
      </c>
      <c r="D22" s="56">
        <v>2</v>
      </c>
      <c r="E22" s="56">
        <v>2</v>
      </c>
      <c r="F22" s="56">
        <v>2</v>
      </c>
      <c r="G22" s="56"/>
      <c r="H22" s="56"/>
      <c r="I22" s="56"/>
    </row>
    <row r="23" spans="1:9" s="39" customFormat="1" ht="13.5" customHeight="1" thickBot="1">
      <c r="A23" s="43" t="s">
        <v>169</v>
      </c>
      <c r="B23" s="56">
        <v>4</v>
      </c>
      <c r="C23" s="56">
        <v>1</v>
      </c>
      <c r="D23" s="56">
        <v>1</v>
      </c>
      <c r="E23" s="56">
        <v>1</v>
      </c>
      <c r="F23" s="56">
        <v>1</v>
      </c>
      <c r="G23" s="56"/>
      <c r="H23" s="56"/>
      <c r="I23" s="56"/>
    </row>
    <row r="24" spans="1:9" s="39" customFormat="1" ht="13.5" customHeight="1" thickBot="1">
      <c r="A24" s="43" t="s">
        <v>170</v>
      </c>
      <c r="B24" s="56">
        <v>4</v>
      </c>
      <c r="C24" s="56">
        <v>1</v>
      </c>
      <c r="D24" s="56">
        <v>1</v>
      </c>
      <c r="E24" s="56">
        <v>1</v>
      </c>
      <c r="F24" s="56">
        <v>1</v>
      </c>
      <c r="G24" s="56"/>
      <c r="H24" s="56"/>
      <c r="I24" s="56"/>
    </row>
    <row r="25" spans="1:9" s="39" customFormat="1" ht="13.5" customHeight="1" thickBot="1">
      <c r="A25" s="43" t="s">
        <v>171</v>
      </c>
      <c r="B25" s="56">
        <v>4</v>
      </c>
      <c r="C25" s="56">
        <v>1</v>
      </c>
      <c r="D25" s="56">
        <v>1</v>
      </c>
      <c r="E25" s="56">
        <v>1</v>
      </c>
      <c r="F25" s="56">
        <v>1</v>
      </c>
      <c r="G25" s="56"/>
      <c r="H25" s="56"/>
      <c r="I25" s="56"/>
    </row>
    <row r="26" spans="1:9" s="39" customFormat="1" ht="13.5" customHeight="1" thickBot="1">
      <c r="A26" s="43" t="s">
        <v>172</v>
      </c>
      <c r="B26" s="56">
        <v>3</v>
      </c>
      <c r="C26" s="56">
        <v>0</v>
      </c>
      <c r="D26" s="56">
        <v>1</v>
      </c>
      <c r="E26" s="56">
        <v>1</v>
      </c>
      <c r="F26" s="56">
        <v>1</v>
      </c>
      <c r="G26" s="56"/>
      <c r="H26" s="56"/>
      <c r="I26" s="56"/>
    </row>
    <row r="27" spans="1:9" s="44" customFormat="1" ht="13.5" customHeight="1" thickBot="1">
      <c r="A27" s="43" t="s">
        <v>173</v>
      </c>
      <c r="B27" s="56">
        <v>4</v>
      </c>
      <c r="C27" s="56">
        <v>1</v>
      </c>
      <c r="D27" s="56">
        <v>1</v>
      </c>
      <c r="E27" s="56">
        <v>1</v>
      </c>
      <c r="F27" s="56">
        <v>1</v>
      </c>
      <c r="G27" s="57"/>
      <c r="H27" s="57"/>
      <c r="I27" s="57"/>
    </row>
    <row r="28" spans="1:9" s="44" customFormat="1" ht="13.5" customHeight="1" thickBot="1">
      <c r="A28" s="42" t="s">
        <v>72</v>
      </c>
      <c r="B28" s="58">
        <f aca="true" t="shared" si="4" ref="B28:I28">SUM(B29:B39)</f>
        <v>40</v>
      </c>
      <c r="C28" s="58">
        <f t="shared" si="4"/>
        <v>10</v>
      </c>
      <c r="D28" s="58">
        <f t="shared" si="4"/>
        <v>10</v>
      </c>
      <c r="E28" s="58">
        <f t="shared" si="4"/>
        <v>10</v>
      </c>
      <c r="F28" s="58">
        <f t="shared" si="4"/>
        <v>10</v>
      </c>
      <c r="G28" s="58">
        <f t="shared" si="4"/>
        <v>0</v>
      </c>
      <c r="H28" s="58">
        <f t="shared" si="4"/>
        <v>0</v>
      </c>
      <c r="I28" s="58">
        <f t="shared" si="4"/>
        <v>0</v>
      </c>
    </row>
    <row r="29" spans="1:9" s="46" customFormat="1" ht="13.5" customHeight="1" thickBot="1">
      <c r="A29" s="45" t="s">
        <v>174</v>
      </c>
      <c r="B29" s="59">
        <v>4</v>
      </c>
      <c r="C29" s="59">
        <v>1</v>
      </c>
      <c r="D29" s="59">
        <v>1</v>
      </c>
      <c r="E29" s="59">
        <v>1</v>
      </c>
      <c r="F29" s="59">
        <v>1</v>
      </c>
      <c r="G29" s="59"/>
      <c r="H29" s="59"/>
      <c r="I29" s="59"/>
    </row>
    <row r="30" spans="1:9" s="46" customFormat="1" ht="13.5" customHeight="1" thickBot="1">
      <c r="A30" s="45" t="s">
        <v>175</v>
      </c>
      <c r="B30" s="59">
        <v>4</v>
      </c>
      <c r="C30" s="59">
        <v>1</v>
      </c>
      <c r="D30" s="59">
        <v>1</v>
      </c>
      <c r="E30" s="59">
        <v>1</v>
      </c>
      <c r="F30" s="59">
        <v>1</v>
      </c>
      <c r="G30" s="59"/>
      <c r="H30" s="59"/>
      <c r="I30" s="59"/>
    </row>
    <row r="31" spans="1:9" s="46" customFormat="1" ht="13.5" customHeight="1" thickBot="1">
      <c r="A31" s="45" t="s">
        <v>176</v>
      </c>
      <c r="B31" s="59">
        <v>4</v>
      </c>
      <c r="C31" s="59">
        <v>1</v>
      </c>
      <c r="D31" s="59">
        <v>1</v>
      </c>
      <c r="E31" s="59">
        <v>1</v>
      </c>
      <c r="F31" s="59">
        <v>1</v>
      </c>
      <c r="G31" s="59"/>
      <c r="H31" s="59"/>
      <c r="I31" s="59"/>
    </row>
    <row r="32" spans="1:9" s="46" customFormat="1" ht="13.5" customHeight="1" thickBot="1">
      <c r="A32" s="45" t="s">
        <v>177</v>
      </c>
      <c r="B32" s="59">
        <v>4</v>
      </c>
      <c r="C32" s="59">
        <v>1</v>
      </c>
      <c r="D32" s="59">
        <v>1</v>
      </c>
      <c r="E32" s="59">
        <v>1</v>
      </c>
      <c r="F32" s="59">
        <v>1</v>
      </c>
      <c r="G32" s="59"/>
      <c r="H32" s="59"/>
      <c r="I32" s="59"/>
    </row>
    <row r="33" spans="1:9" s="46" customFormat="1" ht="13.5" customHeight="1" thickBot="1">
      <c r="A33" s="45" t="s">
        <v>178</v>
      </c>
      <c r="B33" s="59">
        <v>2</v>
      </c>
      <c r="C33" s="59">
        <v>0</v>
      </c>
      <c r="D33" s="59">
        <v>0</v>
      </c>
      <c r="E33" s="59">
        <v>1</v>
      </c>
      <c r="F33" s="59">
        <v>1</v>
      </c>
      <c r="G33" s="59"/>
      <c r="H33" s="59"/>
      <c r="I33" s="59"/>
    </row>
    <row r="34" spans="1:9" s="46" customFormat="1" ht="13.5" customHeight="1" thickBot="1">
      <c r="A34" s="45" t="s">
        <v>179</v>
      </c>
      <c r="B34" s="59">
        <v>4</v>
      </c>
      <c r="C34" s="59">
        <v>1</v>
      </c>
      <c r="D34" s="59">
        <v>1</v>
      </c>
      <c r="E34" s="59">
        <v>1</v>
      </c>
      <c r="F34" s="59">
        <v>1</v>
      </c>
      <c r="G34" s="59"/>
      <c r="H34" s="59"/>
      <c r="I34" s="59"/>
    </row>
    <row r="35" spans="1:9" s="46" customFormat="1" ht="13.5" customHeight="1" thickBot="1">
      <c r="A35" s="50" t="s">
        <v>180</v>
      </c>
      <c r="B35" s="59">
        <v>4</v>
      </c>
      <c r="C35" s="59">
        <v>1</v>
      </c>
      <c r="D35" s="59">
        <v>1</v>
      </c>
      <c r="E35" s="59">
        <v>1</v>
      </c>
      <c r="F35" s="59">
        <v>1</v>
      </c>
      <c r="G35" s="59"/>
      <c r="H35" s="59"/>
      <c r="I35" s="59"/>
    </row>
    <row r="36" spans="1:9" s="46" customFormat="1" ht="13.5" customHeight="1" thickBot="1">
      <c r="A36" s="45" t="s">
        <v>181</v>
      </c>
      <c r="B36" s="59">
        <v>4</v>
      </c>
      <c r="C36" s="59">
        <v>1</v>
      </c>
      <c r="D36" s="59">
        <v>1</v>
      </c>
      <c r="E36" s="59">
        <v>1</v>
      </c>
      <c r="F36" s="59">
        <v>1</v>
      </c>
      <c r="G36" s="59"/>
      <c r="H36" s="59"/>
      <c r="I36" s="59"/>
    </row>
    <row r="37" spans="1:9" s="46" customFormat="1" ht="13.5" customHeight="1" thickBot="1">
      <c r="A37" s="45" t="s">
        <v>182</v>
      </c>
      <c r="B37" s="59">
        <v>4</v>
      </c>
      <c r="C37" s="59">
        <v>1</v>
      </c>
      <c r="D37" s="59">
        <v>1</v>
      </c>
      <c r="E37" s="59">
        <v>1</v>
      </c>
      <c r="F37" s="59">
        <v>1</v>
      </c>
      <c r="G37" s="59"/>
      <c r="H37" s="59"/>
      <c r="I37" s="59"/>
    </row>
    <row r="38" spans="1:9" s="46" customFormat="1" ht="13.5" customHeight="1" thickBot="1">
      <c r="A38" s="45" t="s">
        <v>183</v>
      </c>
      <c r="B38" s="59">
        <v>4</v>
      </c>
      <c r="C38" s="59">
        <v>1</v>
      </c>
      <c r="D38" s="59">
        <v>1</v>
      </c>
      <c r="E38" s="59">
        <v>1</v>
      </c>
      <c r="F38" s="59">
        <v>1</v>
      </c>
      <c r="G38" s="59"/>
      <c r="H38" s="59"/>
      <c r="I38" s="59"/>
    </row>
    <row r="39" spans="1:9" s="46" customFormat="1" ht="13.5" customHeight="1" thickBot="1">
      <c r="A39" s="49" t="s">
        <v>83</v>
      </c>
      <c r="B39" s="59">
        <v>2</v>
      </c>
      <c r="C39" s="59">
        <v>1</v>
      </c>
      <c r="D39" s="59">
        <v>1</v>
      </c>
      <c r="E39" s="59">
        <v>0</v>
      </c>
      <c r="F39" s="59">
        <v>0</v>
      </c>
      <c r="G39" s="59"/>
      <c r="H39" s="59"/>
      <c r="I39" s="59"/>
    </row>
    <row r="40" spans="1:9" s="46" customFormat="1" ht="13.5" customHeight="1" thickBot="1">
      <c r="A40" s="42" t="s">
        <v>34</v>
      </c>
      <c r="B40" s="55">
        <f aca="true" t="shared" si="5" ref="B40:I40">SUM(B41:B45)</f>
        <v>20</v>
      </c>
      <c r="C40" s="55">
        <f t="shared" si="5"/>
        <v>5</v>
      </c>
      <c r="D40" s="55">
        <f t="shared" si="5"/>
        <v>5</v>
      </c>
      <c r="E40" s="55">
        <f t="shared" si="5"/>
        <v>5</v>
      </c>
      <c r="F40" s="55">
        <f t="shared" si="5"/>
        <v>5</v>
      </c>
      <c r="G40" s="55">
        <f t="shared" si="5"/>
        <v>0</v>
      </c>
      <c r="H40" s="55">
        <f t="shared" si="5"/>
        <v>0</v>
      </c>
      <c r="I40" s="55">
        <f t="shared" si="5"/>
        <v>0</v>
      </c>
    </row>
    <row r="41" spans="1:9" s="46" customFormat="1" ht="13.5" customHeight="1" thickBot="1">
      <c r="A41" s="45" t="s">
        <v>184</v>
      </c>
      <c r="B41" s="59">
        <v>4</v>
      </c>
      <c r="C41" s="59">
        <v>1</v>
      </c>
      <c r="D41" s="59">
        <v>1</v>
      </c>
      <c r="E41" s="59">
        <v>1</v>
      </c>
      <c r="F41" s="59">
        <v>1</v>
      </c>
      <c r="G41" s="59"/>
      <c r="H41" s="59"/>
      <c r="I41" s="59"/>
    </row>
    <row r="42" spans="1:9" s="46" customFormat="1" ht="13.5" customHeight="1" thickBot="1">
      <c r="A42" s="45" t="s">
        <v>185</v>
      </c>
      <c r="B42" s="59">
        <v>4</v>
      </c>
      <c r="C42" s="59">
        <v>1</v>
      </c>
      <c r="D42" s="59">
        <v>1</v>
      </c>
      <c r="E42" s="59">
        <v>1</v>
      </c>
      <c r="F42" s="59">
        <v>1</v>
      </c>
      <c r="G42" s="59"/>
      <c r="H42" s="59"/>
      <c r="I42" s="59"/>
    </row>
    <row r="43" spans="1:9" s="46" customFormat="1" ht="13.5" customHeight="1" thickBot="1">
      <c r="A43" s="45" t="s">
        <v>186</v>
      </c>
      <c r="B43" s="59">
        <v>4</v>
      </c>
      <c r="C43" s="59">
        <v>1</v>
      </c>
      <c r="D43" s="59">
        <v>1</v>
      </c>
      <c r="E43" s="59">
        <v>1</v>
      </c>
      <c r="F43" s="59">
        <v>1</v>
      </c>
      <c r="G43" s="59"/>
      <c r="H43" s="59"/>
      <c r="I43" s="59"/>
    </row>
    <row r="44" spans="1:9" s="46" customFormat="1" ht="13.5" customHeight="1" thickBot="1">
      <c r="A44" s="45" t="s">
        <v>187</v>
      </c>
      <c r="B44" s="59">
        <v>4</v>
      </c>
      <c r="C44" s="59">
        <v>1</v>
      </c>
      <c r="D44" s="59">
        <v>1</v>
      </c>
      <c r="E44" s="59">
        <v>1</v>
      </c>
      <c r="F44" s="59">
        <v>1</v>
      </c>
      <c r="G44" s="59"/>
      <c r="H44" s="59"/>
      <c r="I44" s="59"/>
    </row>
    <row r="45" spans="1:9" s="46" customFormat="1" ht="13.5" customHeight="1" thickBot="1">
      <c r="A45" s="45" t="s">
        <v>188</v>
      </c>
      <c r="B45" s="59">
        <v>4</v>
      </c>
      <c r="C45" s="59">
        <v>1</v>
      </c>
      <c r="D45" s="59">
        <v>1</v>
      </c>
      <c r="E45" s="59">
        <v>1</v>
      </c>
      <c r="F45" s="59">
        <v>1</v>
      </c>
      <c r="G45" s="59"/>
      <c r="H45" s="59"/>
      <c r="I45" s="59"/>
    </row>
    <row r="46" spans="1:9" s="46" customFormat="1" ht="13.5" customHeight="1" thickBot="1">
      <c r="A46" s="42" t="s">
        <v>42</v>
      </c>
      <c r="B46" s="55">
        <f aca="true" t="shared" si="6" ref="B46:I46">SUM(B47:B52)</f>
        <v>28</v>
      </c>
      <c r="C46" s="55">
        <f t="shared" si="6"/>
        <v>7</v>
      </c>
      <c r="D46" s="55">
        <f t="shared" si="6"/>
        <v>7</v>
      </c>
      <c r="E46" s="55">
        <f t="shared" si="6"/>
        <v>7</v>
      </c>
      <c r="F46" s="55">
        <f t="shared" si="6"/>
        <v>7</v>
      </c>
      <c r="G46" s="55">
        <f t="shared" si="6"/>
        <v>0</v>
      </c>
      <c r="H46" s="55">
        <f t="shared" si="6"/>
        <v>0</v>
      </c>
      <c r="I46" s="55">
        <f t="shared" si="6"/>
        <v>0</v>
      </c>
    </row>
    <row r="47" spans="1:9" s="46" customFormat="1" ht="13.5" customHeight="1" thickBot="1">
      <c r="A47" s="45" t="s">
        <v>189</v>
      </c>
      <c r="B47" s="59">
        <v>4</v>
      </c>
      <c r="C47" s="59">
        <v>1</v>
      </c>
      <c r="D47" s="59">
        <v>1</v>
      </c>
      <c r="E47" s="59">
        <v>1</v>
      </c>
      <c r="F47" s="59">
        <v>1</v>
      </c>
      <c r="G47" s="59"/>
      <c r="H47" s="59"/>
      <c r="I47" s="59"/>
    </row>
    <row r="48" spans="1:9" s="46" customFormat="1" ht="13.5" customHeight="1" thickBot="1">
      <c r="A48" s="45" t="s">
        <v>190</v>
      </c>
      <c r="B48" s="59">
        <v>4</v>
      </c>
      <c r="C48" s="59">
        <v>1</v>
      </c>
      <c r="D48" s="59">
        <v>1</v>
      </c>
      <c r="E48" s="59">
        <v>1</v>
      </c>
      <c r="F48" s="59">
        <v>1</v>
      </c>
      <c r="G48" s="59"/>
      <c r="H48" s="59"/>
      <c r="I48" s="59"/>
    </row>
    <row r="49" spans="1:9" s="46" customFormat="1" ht="13.5" customHeight="1" thickBot="1">
      <c r="A49" s="45" t="s">
        <v>191</v>
      </c>
      <c r="B49" s="59">
        <v>4</v>
      </c>
      <c r="C49" s="59">
        <v>1</v>
      </c>
      <c r="D49" s="59">
        <v>1</v>
      </c>
      <c r="E49" s="59">
        <v>1</v>
      </c>
      <c r="F49" s="59">
        <v>1</v>
      </c>
      <c r="G49" s="59"/>
      <c r="H49" s="59"/>
      <c r="I49" s="59"/>
    </row>
    <row r="50" spans="1:9" s="46" customFormat="1" ht="13.5" customHeight="1" thickBot="1">
      <c r="A50" s="45" t="s">
        <v>192</v>
      </c>
      <c r="B50" s="59">
        <v>4</v>
      </c>
      <c r="C50" s="59">
        <v>1</v>
      </c>
      <c r="D50" s="59">
        <v>1</v>
      </c>
      <c r="E50" s="59">
        <v>1</v>
      </c>
      <c r="F50" s="59">
        <v>1</v>
      </c>
      <c r="G50" s="59"/>
      <c r="H50" s="59"/>
      <c r="I50" s="59"/>
    </row>
    <row r="51" spans="1:9" s="46" customFormat="1" ht="13.5" customHeight="1" thickBot="1">
      <c r="A51" s="45" t="s">
        <v>93</v>
      </c>
      <c r="B51" s="59">
        <v>8</v>
      </c>
      <c r="C51" s="59">
        <v>2</v>
      </c>
      <c r="D51" s="59">
        <v>2</v>
      </c>
      <c r="E51" s="59">
        <v>2</v>
      </c>
      <c r="F51" s="59">
        <v>2</v>
      </c>
      <c r="G51" s="59"/>
      <c r="H51" s="59"/>
      <c r="I51" s="59"/>
    </row>
    <row r="52" spans="1:9" s="46" customFormat="1" ht="13.5" customHeight="1" thickBot="1">
      <c r="A52" s="45" t="s">
        <v>193</v>
      </c>
      <c r="B52" s="59">
        <v>4</v>
      </c>
      <c r="C52" s="59">
        <v>1</v>
      </c>
      <c r="D52" s="59">
        <v>1</v>
      </c>
      <c r="E52" s="59">
        <v>1</v>
      </c>
      <c r="F52" s="59">
        <v>1</v>
      </c>
      <c r="G52" s="59"/>
      <c r="H52" s="59"/>
      <c r="I52" s="59"/>
    </row>
    <row r="53" spans="1:9" s="44" customFormat="1" ht="30" customHeight="1" thickBot="1">
      <c r="A53" s="47" t="s">
        <v>194</v>
      </c>
      <c r="B53" s="65">
        <v>3</v>
      </c>
      <c r="C53" s="65">
        <v>1</v>
      </c>
      <c r="D53" s="65">
        <v>1</v>
      </c>
      <c r="E53" s="65">
        <v>1</v>
      </c>
      <c r="F53" s="65">
        <v>0</v>
      </c>
      <c r="G53" s="65">
        <v>0</v>
      </c>
      <c r="H53" s="65">
        <v>0</v>
      </c>
      <c r="I53" s="65">
        <v>0</v>
      </c>
    </row>
    <row r="54" spans="2:9" s="44" customFormat="1" ht="13.5" customHeight="1" thickBot="1">
      <c r="B54" s="60"/>
      <c r="C54" s="60"/>
      <c r="D54" s="60"/>
      <c r="E54" s="60"/>
      <c r="F54" s="60"/>
      <c r="G54" s="60"/>
      <c r="H54" s="60"/>
      <c r="I54" s="60"/>
    </row>
    <row r="55" spans="1:9" s="44" customFormat="1" ht="13.5" customHeight="1" thickBot="1">
      <c r="A55" s="48" t="s">
        <v>136</v>
      </c>
      <c r="B55" s="48" t="s">
        <v>0</v>
      </c>
      <c r="C55" s="60"/>
      <c r="D55" s="60"/>
      <c r="E55" s="60"/>
      <c r="F55" s="60"/>
      <c r="G55" s="60"/>
      <c r="H55" s="60"/>
      <c r="I55" s="60"/>
    </row>
    <row r="56" spans="1:9" s="44" customFormat="1" ht="13.5" customHeight="1" thickBot="1">
      <c r="A56" s="85" t="s">
        <v>133</v>
      </c>
      <c r="B56" s="48">
        <v>157</v>
      </c>
      <c r="C56" s="60"/>
      <c r="D56" s="60"/>
      <c r="E56" s="60"/>
      <c r="F56" s="60"/>
      <c r="G56" s="60"/>
      <c r="H56" s="60"/>
      <c r="I56" s="60"/>
    </row>
    <row r="57" spans="1:9" s="44" customFormat="1" ht="13.5" customHeight="1" thickBot="1">
      <c r="A57" s="85" t="s">
        <v>134</v>
      </c>
      <c r="B57" s="48">
        <v>174</v>
      </c>
      <c r="C57" s="60"/>
      <c r="D57" s="60"/>
      <c r="E57" s="60"/>
      <c r="F57" s="60"/>
      <c r="G57" s="60"/>
      <c r="H57" s="60"/>
      <c r="I57" s="60"/>
    </row>
    <row r="58" spans="1:9" s="44" customFormat="1" ht="13.5" customHeight="1" thickBot="1">
      <c r="A58" s="85" t="s">
        <v>135</v>
      </c>
      <c r="B58" s="48">
        <v>32</v>
      </c>
      <c r="C58" s="60"/>
      <c r="D58" s="60"/>
      <c r="E58" s="60"/>
      <c r="F58" s="60"/>
      <c r="G58" s="60"/>
      <c r="H58" s="60"/>
      <c r="I58" s="60"/>
    </row>
    <row r="59" spans="1:9" s="44" customFormat="1" ht="13.5" customHeight="1" thickBot="1">
      <c r="A59" s="48" t="s">
        <v>0</v>
      </c>
      <c r="B59" s="48">
        <f>SUM(B56:B58)</f>
        <v>363</v>
      </c>
      <c r="C59" s="60"/>
      <c r="D59" s="60"/>
      <c r="E59" s="60"/>
      <c r="F59" s="60"/>
      <c r="G59" s="60"/>
      <c r="H59" s="60"/>
      <c r="I59" s="60"/>
    </row>
    <row r="60" ht="13.5" customHeight="1"/>
    <row r="61" ht="13.5" customHeight="1"/>
  </sheetData>
  <sheetProtection/>
  <mergeCells count="1">
    <mergeCell ref="A1:I1"/>
  </mergeCells>
  <printOptions horizontalCentered="1"/>
  <pageMargins left="0.7480314960629921" right="0.7480314960629921" top="0.35" bottom="0.25" header="0.24" footer="0.17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0">
      <selection activeCell="K12" sqref="K12"/>
    </sheetView>
  </sheetViews>
  <sheetFormatPr defaultColWidth="9.00390625" defaultRowHeight="16.5"/>
  <cols>
    <col min="1" max="1" width="23.75390625" style="0" customWidth="1"/>
    <col min="2" max="9" width="7.50390625" style="61" customWidth="1"/>
  </cols>
  <sheetData>
    <row r="1" spans="1:9" ht="33" customHeight="1" thickBot="1">
      <c r="A1" s="176" t="s">
        <v>150</v>
      </c>
      <c r="B1" s="177"/>
      <c r="C1" s="177"/>
      <c r="D1" s="177"/>
      <c r="E1" s="177"/>
      <c r="F1" s="177"/>
      <c r="G1" s="177"/>
      <c r="H1" s="177"/>
      <c r="I1" s="177"/>
    </row>
    <row r="2" spans="1:9" s="7" customFormat="1" ht="16.5" thickBot="1">
      <c r="A2" s="37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ht="15.75" customHeight="1" thickBot="1">
      <c r="A3" s="27" t="s">
        <v>118</v>
      </c>
      <c r="B3" s="74">
        <f aca="true" t="shared" si="0" ref="B3:I3">B4+B6+B9+B11+B13</f>
        <v>32</v>
      </c>
      <c r="C3" s="74">
        <f t="shared" si="0"/>
        <v>7</v>
      </c>
      <c r="D3" s="74">
        <f t="shared" si="0"/>
        <v>7</v>
      </c>
      <c r="E3" s="74">
        <f t="shared" si="0"/>
        <v>6</v>
      </c>
      <c r="F3" s="74">
        <f t="shared" si="0"/>
        <v>4</v>
      </c>
      <c r="G3" s="74">
        <f t="shared" si="0"/>
        <v>3</v>
      </c>
      <c r="H3" s="74">
        <f t="shared" si="0"/>
        <v>3</v>
      </c>
      <c r="I3" s="74">
        <f t="shared" si="0"/>
        <v>2</v>
      </c>
    </row>
    <row r="4" spans="1:9" ht="15.75" customHeight="1" thickBot="1">
      <c r="A4" s="28" t="s">
        <v>27</v>
      </c>
      <c r="B4" s="70">
        <v>6</v>
      </c>
      <c r="C4" s="70">
        <v>1</v>
      </c>
      <c r="D4" s="70">
        <v>1</v>
      </c>
      <c r="E4" s="70">
        <v>1</v>
      </c>
      <c r="F4" s="70">
        <v>1</v>
      </c>
      <c r="G4" s="70">
        <v>1</v>
      </c>
      <c r="H4" s="70">
        <v>1</v>
      </c>
      <c r="I4" s="70">
        <v>0</v>
      </c>
    </row>
    <row r="5" spans="1:9" ht="15.75" customHeight="1" thickBot="1">
      <c r="A5" s="31" t="s">
        <v>101</v>
      </c>
      <c r="B5" s="76">
        <v>6</v>
      </c>
      <c r="C5" s="76">
        <v>1</v>
      </c>
      <c r="D5" s="76">
        <v>1</v>
      </c>
      <c r="E5" s="76">
        <v>1</v>
      </c>
      <c r="F5" s="76">
        <v>1</v>
      </c>
      <c r="G5" s="76">
        <v>1</v>
      </c>
      <c r="H5" s="76">
        <v>1</v>
      </c>
      <c r="I5" s="76">
        <v>0</v>
      </c>
    </row>
    <row r="6" spans="1:9" ht="15.75" customHeight="1" thickBot="1">
      <c r="A6" s="28" t="s">
        <v>98</v>
      </c>
      <c r="B6" s="70">
        <v>5</v>
      </c>
      <c r="C6" s="70">
        <v>2</v>
      </c>
      <c r="D6" s="70">
        <v>2</v>
      </c>
      <c r="E6" s="70">
        <v>1</v>
      </c>
      <c r="F6" s="70">
        <v>0</v>
      </c>
      <c r="G6" s="70">
        <v>0</v>
      </c>
      <c r="H6" s="70">
        <v>0</v>
      </c>
      <c r="I6" s="70">
        <v>0</v>
      </c>
    </row>
    <row r="7" spans="1:9" ht="15.75" customHeight="1" thickBot="1">
      <c r="A7" s="31" t="s">
        <v>100</v>
      </c>
      <c r="B7" s="76">
        <v>3</v>
      </c>
      <c r="C7" s="76">
        <v>1</v>
      </c>
      <c r="D7" s="76">
        <v>1</v>
      </c>
      <c r="E7" s="76">
        <v>1</v>
      </c>
      <c r="F7" s="76">
        <v>0</v>
      </c>
      <c r="G7" s="76">
        <v>0</v>
      </c>
      <c r="H7" s="76">
        <v>0</v>
      </c>
      <c r="I7" s="76">
        <v>0</v>
      </c>
    </row>
    <row r="8" spans="1:9" ht="15.75" customHeight="1" thickBot="1">
      <c r="A8" s="30" t="s">
        <v>99</v>
      </c>
      <c r="B8" s="69">
        <v>2</v>
      </c>
      <c r="C8" s="69">
        <v>1</v>
      </c>
      <c r="D8" s="69">
        <v>1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</row>
    <row r="9" spans="1:9" ht="15.75" customHeight="1" thickBot="1">
      <c r="A9" s="28" t="s">
        <v>65</v>
      </c>
      <c r="B9" s="70">
        <v>3</v>
      </c>
      <c r="C9" s="70">
        <v>1</v>
      </c>
      <c r="D9" s="70">
        <v>1</v>
      </c>
      <c r="E9" s="70">
        <v>1</v>
      </c>
      <c r="F9" s="70">
        <v>0</v>
      </c>
      <c r="G9" s="70">
        <v>0</v>
      </c>
      <c r="H9" s="70">
        <v>0</v>
      </c>
      <c r="I9" s="71">
        <v>0</v>
      </c>
    </row>
    <row r="10" spans="1:9" ht="15.75" customHeight="1" thickBot="1">
      <c r="A10" s="31" t="s">
        <v>102</v>
      </c>
      <c r="B10" s="76">
        <v>3</v>
      </c>
      <c r="C10" s="76">
        <v>1</v>
      </c>
      <c r="D10" s="76">
        <v>1</v>
      </c>
      <c r="E10" s="76">
        <v>1</v>
      </c>
      <c r="F10" s="76">
        <v>0</v>
      </c>
      <c r="G10" s="76">
        <v>0</v>
      </c>
      <c r="H10" s="76">
        <v>0</v>
      </c>
      <c r="I10" s="75">
        <v>0</v>
      </c>
    </row>
    <row r="11" spans="1:9" ht="15.75" customHeight="1" thickBot="1">
      <c r="A11" s="28" t="s">
        <v>28</v>
      </c>
      <c r="B11" s="70">
        <v>7</v>
      </c>
      <c r="C11" s="70">
        <v>1</v>
      </c>
      <c r="D11" s="70">
        <v>1</v>
      </c>
      <c r="E11" s="70">
        <v>1</v>
      </c>
      <c r="F11" s="70">
        <v>1</v>
      </c>
      <c r="G11" s="70">
        <v>1</v>
      </c>
      <c r="H11" s="70">
        <v>1</v>
      </c>
      <c r="I11" s="70">
        <v>1</v>
      </c>
    </row>
    <row r="12" spans="1:9" ht="15.75" customHeight="1" thickBot="1">
      <c r="A12" s="31" t="s">
        <v>103</v>
      </c>
      <c r="B12" s="76">
        <v>7</v>
      </c>
      <c r="C12" s="76">
        <v>1</v>
      </c>
      <c r="D12" s="76">
        <v>1</v>
      </c>
      <c r="E12" s="76">
        <v>1</v>
      </c>
      <c r="F12" s="76">
        <v>1</v>
      </c>
      <c r="G12" s="76">
        <v>1</v>
      </c>
      <c r="H12" s="76">
        <v>1</v>
      </c>
      <c r="I12" s="76">
        <v>1</v>
      </c>
    </row>
    <row r="13" spans="1:9" ht="16.5" customHeight="1" thickBot="1">
      <c r="A13" s="28" t="s">
        <v>41</v>
      </c>
      <c r="B13" s="70">
        <v>11</v>
      </c>
      <c r="C13" s="70">
        <v>2</v>
      </c>
      <c r="D13" s="70">
        <v>2</v>
      </c>
      <c r="E13" s="70">
        <v>2</v>
      </c>
      <c r="F13" s="70">
        <v>2</v>
      </c>
      <c r="G13" s="70">
        <v>1</v>
      </c>
      <c r="H13" s="70">
        <v>1</v>
      </c>
      <c r="I13" s="70">
        <v>1</v>
      </c>
    </row>
    <row r="14" spans="1:9" ht="15.75" customHeight="1" thickBot="1">
      <c r="A14" s="30" t="s">
        <v>104</v>
      </c>
      <c r="B14" s="69">
        <v>9</v>
      </c>
      <c r="C14" s="69">
        <v>1</v>
      </c>
      <c r="D14" s="69">
        <v>1</v>
      </c>
      <c r="E14" s="69">
        <v>2</v>
      </c>
      <c r="F14" s="69">
        <v>2</v>
      </c>
      <c r="G14" s="69">
        <v>1</v>
      </c>
      <c r="H14" s="69">
        <v>1</v>
      </c>
      <c r="I14" s="69">
        <v>1</v>
      </c>
    </row>
    <row r="15" spans="1:9" ht="32.25" customHeight="1" thickBot="1">
      <c r="A15" s="30" t="s">
        <v>105</v>
      </c>
      <c r="B15" s="77">
        <v>2</v>
      </c>
      <c r="C15" s="77">
        <v>1</v>
      </c>
      <c r="D15" s="77">
        <v>1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</row>
    <row r="17" ht="16.5" thickBot="1"/>
    <row r="18" spans="1:2" ht="16.5" thickBot="1">
      <c r="A18" s="36" t="s">
        <v>136</v>
      </c>
      <c r="B18" s="36" t="s">
        <v>0</v>
      </c>
    </row>
    <row r="19" spans="1:2" ht="16.5" thickBot="1">
      <c r="A19" s="83" t="s">
        <v>133</v>
      </c>
      <c r="B19" s="36">
        <v>157</v>
      </c>
    </row>
    <row r="20" spans="1:2" ht="16.5" thickBot="1">
      <c r="A20" s="83" t="s">
        <v>134</v>
      </c>
      <c r="B20" s="36">
        <v>174</v>
      </c>
    </row>
    <row r="21" spans="1:2" ht="16.5" thickBot="1">
      <c r="A21" s="83" t="s">
        <v>135</v>
      </c>
      <c r="B21" s="36">
        <v>32</v>
      </c>
    </row>
    <row r="22" spans="1:2" ht="16.5" thickBot="1">
      <c r="A22" s="36" t="s">
        <v>0</v>
      </c>
      <c r="B22" s="36">
        <f>SUM(B19:B21)</f>
        <v>363</v>
      </c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101">
      <selection activeCell="K12" sqref="K12"/>
    </sheetView>
  </sheetViews>
  <sheetFormatPr defaultColWidth="9.00390625" defaultRowHeight="16.5"/>
  <cols>
    <col min="1" max="1" width="24.50390625" style="0" customWidth="1"/>
    <col min="2" max="9" width="7.50390625" style="61" customWidth="1"/>
  </cols>
  <sheetData>
    <row r="1" spans="1:9" ht="33" customHeight="1" thickBot="1">
      <c r="A1" s="176" t="s">
        <v>132</v>
      </c>
      <c r="B1" s="178"/>
      <c r="C1" s="178"/>
      <c r="D1" s="178"/>
      <c r="E1" s="178"/>
      <c r="F1" s="178"/>
      <c r="G1" s="178"/>
      <c r="H1" s="178"/>
      <c r="I1" s="178"/>
    </row>
    <row r="2" spans="1:11" s="7" customFormat="1" ht="16.5" thickBot="1">
      <c r="A2" s="37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  <c r="K2" s="33"/>
    </row>
    <row r="3" spans="1:9" s="7" customFormat="1" ht="16.5" thickBot="1">
      <c r="A3" s="20" t="s">
        <v>97</v>
      </c>
      <c r="B3" s="73">
        <f aca="true" t="shared" si="0" ref="B3:G3">B4+B47+B97</f>
        <v>348</v>
      </c>
      <c r="C3" s="73">
        <f t="shared" si="0"/>
        <v>91</v>
      </c>
      <c r="D3" s="73">
        <f t="shared" si="0"/>
        <v>89</v>
      </c>
      <c r="E3" s="73">
        <f t="shared" si="0"/>
        <v>86</v>
      </c>
      <c r="F3" s="73">
        <f t="shared" si="0"/>
        <v>75</v>
      </c>
      <c r="G3" s="73">
        <f t="shared" si="0"/>
        <v>4</v>
      </c>
      <c r="H3" s="73">
        <f>H4+H97+H47</f>
        <v>2</v>
      </c>
      <c r="I3" s="73">
        <f>I4+I47+I97</f>
        <v>1</v>
      </c>
    </row>
    <row r="4" spans="1:9" s="7" customFormat="1" ht="16.5" thickBot="1">
      <c r="A4" s="27" t="s">
        <v>116</v>
      </c>
      <c r="B4" s="23">
        <f>SUM(B5+B14+B22+B28+B35+B41)</f>
        <v>154</v>
      </c>
      <c r="C4" s="23">
        <f>C5+C14+C22+C28+C35+C41</f>
        <v>40</v>
      </c>
      <c r="D4" s="23">
        <f>D5+D14+D22+D28+D35+D41</f>
        <v>39</v>
      </c>
      <c r="E4" s="23">
        <f>E5+E14+E22+E28+E35+E41</f>
        <v>39</v>
      </c>
      <c r="F4" s="23">
        <f>SUM(F5,F14,F22,F28,F35,F41)</f>
        <v>35</v>
      </c>
      <c r="G4" s="23">
        <f>G5+G14+G22+G28+G35+G41</f>
        <v>1</v>
      </c>
      <c r="H4" s="23">
        <f>H5+H14+H22+H28+H35+H41</f>
        <v>0</v>
      </c>
      <c r="I4" s="23">
        <f>I5+I14+I22+I28+I35+I41</f>
        <v>0</v>
      </c>
    </row>
    <row r="5" spans="1:9" s="7" customFormat="1" ht="15.75" customHeight="1" thickBot="1">
      <c r="A5" s="28" t="s">
        <v>27</v>
      </c>
      <c r="B5" s="67">
        <f aca="true" t="shared" si="1" ref="B5:I5">SUM(B6:B13)</f>
        <v>32</v>
      </c>
      <c r="C5" s="67">
        <f t="shared" si="1"/>
        <v>8</v>
      </c>
      <c r="D5" s="67">
        <f t="shared" si="1"/>
        <v>8</v>
      </c>
      <c r="E5" s="67">
        <f t="shared" si="1"/>
        <v>8</v>
      </c>
      <c r="F5" s="67">
        <f t="shared" si="1"/>
        <v>7</v>
      </c>
      <c r="G5" s="67">
        <f t="shared" si="1"/>
        <v>1</v>
      </c>
      <c r="H5" s="67">
        <f t="shared" si="1"/>
        <v>0</v>
      </c>
      <c r="I5" s="67">
        <f t="shared" si="1"/>
        <v>0</v>
      </c>
    </row>
    <row r="6" spans="1:9" ht="16.5" thickBot="1">
      <c r="A6" s="29" t="s">
        <v>8</v>
      </c>
      <c r="B6" s="68">
        <v>4</v>
      </c>
      <c r="C6" s="68">
        <v>1</v>
      </c>
      <c r="D6" s="68">
        <v>1</v>
      </c>
      <c r="E6" s="68">
        <v>1</v>
      </c>
      <c r="F6" s="68">
        <v>1</v>
      </c>
      <c r="G6" s="69"/>
      <c r="H6" s="69"/>
      <c r="I6" s="69"/>
    </row>
    <row r="7" spans="1:9" ht="16.5" thickBot="1">
      <c r="A7" s="29" t="s">
        <v>9</v>
      </c>
      <c r="B7" s="69">
        <v>4</v>
      </c>
      <c r="C7" s="69">
        <v>1</v>
      </c>
      <c r="D7" s="69">
        <v>1</v>
      </c>
      <c r="E7" s="69">
        <v>1</v>
      </c>
      <c r="F7" s="69">
        <v>1</v>
      </c>
      <c r="G7" s="69"/>
      <c r="H7" s="69"/>
      <c r="I7" s="69"/>
    </row>
    <row r="8" spans="1:9" ht="15.75" customHeight="1" thickBot="1">
      <c r="A8" s="29" t="s">
        <v>10</v>
      </c>
      <c r="B8" s="69">
        <v>4</v>
      </c>
      <c r="C8" s="69">
        <v>1</v>
      </c>
      <c r="D8" s="69">
        <v>1</v>
      </c>
      <c r="E8" s="69">
        <v>1</v>
      </c>
      <c r="F8" s="69">
        <v>1</v>
      </c>
      <c r="G8" s="69"/>
      <c r="H8" s="69"/>
      <c r="I8" s="69"/>
    </row>
    <row r="9" spans="1:9" ht="15.75" customHeight="1" thickBot="1">
      <c r="A9" s="29" t="s">
        <v>48</v>
      </c>
      <c r="B9" s="69">
        <v>4</v>
      </c>
      <c r="C9" s="69">
        <v>1</v>
      </c>
      <c r="D9" s="69">
        <v>1</v>
      </c>
      <c r="E9" s="69">
        <v>1</v>
      </c>
      <c r="F9" s="69">
        <v>1</v>
      </c>
      <c r="G9" s="69"/>
      <c r="H9" s="69"/>
      <c r="I9" s="69"/>
    </row>
    <row r="10" spans="1:9" ht="15.75" customHeight="1" thickBot="1">
      <c r="A10" s="29" t="s">
        <v>11</v>
      </c>
      <c r="B10" s="69">
        <v>5</v>
      </c>
      <c r="C10" s="69">
        <v>1</v>
      </c>
      <c r="D10" s="69">
        <v>1</v>
      </c>
      <c r="E10" s="69">
        <v>1</v>
      </c>
      <c r="F10" s="69">
        <v>1</v>
      </c>
      <c r="G10" s="69">
        <v>1</v>
      </c>
      <c r="H10" s="69"/>
      <c r="I10" s="69"/>
    </row>
    <row r="11" spans="1:9" ht="15.75" customHeight="1" thickBot="1">
      <c r="A11" s="29" t="s">
        <v>110</v>
      </c>
      <c r="B11" s="69">
        <v>4</v>
      </c>
      <c r="C11" s="69">
        <v>1</v>
      </c>
      <c r="D11" s="69">
        <v>1</v>
      </c>
      <c r="E11" s="69">
        <v>1</v>
      </c>
      <c r="F11" s="69">
        <v>1</v>
      </c>
      <c r="G11" s="69"/>
      <c r="H11" s="69"/>
      <c r="I11" s="69"/>
    </row>
    <row r="12" spans="1:9" ht="15.75" customHeight="1" thickBot="1">
      <c r="A12" s="29" t="s">
        <v>12</v>
      </c>
      <c r="B12" s="69">
        <v>4</v>
      </c>
      <c r="C12" s="69">
        <v>1</v>
      </c>
      <c r="D12" s="69">
        <v>1</v>
      </c>
      <c r="E12" s="69">
        <v>1</v>
      </c>
      <c r="F12" s="69">
        <v>1</v>
      </c>
      <c r="G12" s="69"/>
      <c r="H12" s="69"/>
      <c r="I12" s="69"/>
    </row>
    <row r="13" spans="1:9" ht="15.75" customHeight="1" thickBot="1">
      <c r="A13" s="29" t="s">
        <v>13</v>
      </c>
      <c r="B13" s="69">
        <v>3</v>
      </c>
      <c r="C13" s="69">
        <v>1</v>
      </c>
      <c r="D13" s="69">
        <v>1</v>
      </c>
      <c r="E13" s="69">
        <v>1</v>
      </c>
      <c r="F13" s="69">
        <v>0</v>
      </c>
      <c r="G13" s="69"/>
      <c r="H13" s="69"/>
      <c r="I13" s="69"/>
    </row>
    <row r="14" spans="1:9" ht="15.75" customHeight="1" thickBot="1">
      <c r="A14" s="28" t="s">
        <v>50</v>
      </c>
      <c r="B14" s="70">
        <f aca="true" t="shared" si="2" ref="B14:I14">SUM(B15:B21)</f>
        <v>32</v>
      </c>
      <c r="C14" s="70">
        <f t="shared" si="2"/>
        <v>9</v>
      </c>
      <c r="D14" s="70">
        <f t="shared" si="2"/>
        <v>8</v>
      </c>
      <c r="E14" s="70">
        <f t="shared" si="2"/>
        <v>8</v>
      </c>
      <c r="F14" s="70">
        <f t="shared" si="2"/>
        <v>7</v>
      </c>
      <c r="G14" s="70">
        <f t="shared" si="2"/>
        <v>0</v>
      </c>
      <c r="H14" s="70">
        <f t="shared" si="2"/>
        <v>0</v>
      </c>
      <c r="I14" s="70">
        <f t="shared" si="2"/>
        <v>0</v>
      </c>
    </row>
    <row r="15" spans="1:9" ht="15.75" customHeight="1" thickBot="1">
      <c r="A15" s="29" t="s">
        <v>14</v>
      </c>
      <c r="B15" s="69">
        <v>4</v>
      </c>
      <c r="C15" s="69">
        <v>1</v>
      </c>
      <c r="D15" s="69">
        <v>1</v>
      </c>
      <c r="E15" s="69">
        <v>1</v>
      </c>
      <c r="F15" s="69">
        <v>1</v>
      </c>
      <c r="G15" s="69"/>
      <c r="H15" s="69"/>
      <c r="I15" s="69"/>
    </row>
    <row r="16" spans="1:9" ht="15.75" customHeight="1" thickBot="1">
      <c r="A16" s="29" t="s">
        <v>15</v>
      </c>
      <c r="B16" s="69">
        <v>4</v>
      </c>
      <c r="C16" s="69">
        <v>1</v>
      </c>
      <c r="D16" s="69">
        <v>1</v>
      </c>
      <c r="E16" s="69">
        <v>1</v>
      </c>
      <c r="F16" s="69">
        <v>1</v>
      </c>
      <c r="G16" s="69"/>
      <c r="H16" s="69"/>
      <c r="I16" s="69"/>
    </row>
    <row r="17" spans="1:9" ht="15.75" customHeight="1" thickBot="1">
      <c r="A17" s="29" t="s">
        <v>16</v>
      </c>
      <c r="B17" s="69">
        <v>4</v>
      </c>
      <c r="C17" s="69">
        <v>1</v>
      </c>
      <c r="D17" s="69">
        <v>1</v>
      </c>
      <c r="E17" s="69">
        <v>1</v>
      </c>
      <c r="F17" s="69">
        <v>1</v>
      </c>
      <c r="G17" s="69"/>
      <c r="H17" s="69"/>
      <c r="I17" s="69"/>
    </row>
    <row r="18" spans="1:9" ht="15.75" customHeight="1" thickBot="1">
      <c r="A18" s="29" t="s">
        <v>111</v>
      </c>
      <c r="B18" s="69">
        <v>8</v>
      </c>
      <c r="C18" s="69">
        <v>2</v>
      </c>
      <c r="D18" s="69">
        <v>2</v>
      </c>
      <c r="E18" s="69">
        <v>2</v>
      </c>
      <c r="F18" s="69">
        <v>2</v>
      </c>
      <c r="G18" s="69"/>
      <c r="H18" s="69"/>
      <c r="I18" s="69"/>
    </row>
    <row r="19" spans="1:9" ht="15.75" customHeight="1" thickBot="1">
      <c r="A19" s="29" t="s">
        <v>18</v>
      </c>
      <c r="B19" s="69">
        <v>7</v>
      </c>
      <c r="C19" s="69">
        <v>2</v>
      </c>
      <c r="D19" s="69">
        <v>2</v>
      </c>
      <c r="E19" s="69">
        <v>2</v>
      </c>
      <c r="F19" s="69">
        <v>1</v>
      </c>
      <c r="G19" s="69"/>
      <c r="H19" s="69"/>
      <c r="I19" s="69"/>
    </row>
    <row r="20" spans="1:9" ht="15.75" customHeight="1" thickBot="1">
      <c r="A20" s="29" t="s">
        <v>107</v>
      </c>
      <c r="B20" s="69">
        <v>1</v>
      </c>
      <c r="C20" s="69">
        <v>1</v>
      </c>
      <c r="D20" s="69">
        <v>0</v>
      </c>
      <c r="E20" s="69">
        <v>0</v>
      </c>
      <c r="F20" s="69">
        <v>0</v>
      </c>
      <c r="G20" s="69"/>
      <c r="H20" s="69"/>
      <c r="I20" s="69"/>
    </row>
    <row r="21" spans="1:9" ht="15.75" customHeight="1" thickBot="1">
      <c r="A21" s="29" t="s">
        <v>19</v>
      </c>
      <c r="B21" s="69">
        <v>4</v>
      </c>
      <c r="C21" s="69">
        <v>1</v>
      </c>
      <c r="D21" s="69">
        <v>1</v>
      </c>
      <c r="E21" s="69">
        <v>1</v>
      </c>
      <c r="F21" s="69">
        <v>1</v>
      </c>
      <c r="G21" s="69"/>
      <c r="H21" s="69"/>
      <c r="I21" s="69"/>
    </row>
    <row r="22" spans="1:9" ht="15.75" customHeight="1" thickBot="1">
      <c r="A22" s="28" t="s">
        <v>23</v>
      </c>
      <c r="B22" s="71">
        <f aca="true" t="shared" si="3" ref="B22:I22">SUM(B23:B27)</f>
        <v>25</v>
      </c>
      <c r="C22" s="71">
        <f t="shared" si="3"/>
        <v>6</v>
      </c>
      <c r="D22" s="71">
        <f t="shared" si="3"/>
        <v>7</v>
      </c>
      <c r="E22" s="71">
        <f t="shared" si="3"/>
        <v>7</v>
      </c>
      <c r="F22" s="71">
        <f t="shared" si="3"/>
        <v>5</v>
      </c>
      <c r="G22" s="71">
        <f t="shared" si="3"/>
        <v>0</v>
      </c>
      <c r="H22" s="71">
        <f t="shared" si="3"/>
        <v>0</v>
      </c>
      <c r="I22" s="71">
        <f t="shared" si="3"/>
        <v>0</v>
      </c>
    </row>
    <row r="23" spans="1:9" ht="15" customHeight="1" thickBot="1">
      <c r="A23" s="29" t="s">
        <v>20</v>
      </c>
      <c r="B23" s="69">
        <v>7</v>
      </c>
      <c r="C23" s="69">
        <v>2</v>
      </c>
      <c r="D23" s="69">
        <v>2</v>
      </c>
      <c r="E23" s="69">
        <v>2</v>
      </c>
      <c r="F23" s="69">
        <v>1</v>
      </c>
      <c r="G23" s="69"/>
      <c r="H23" s="69"/>
      <c r="I23" s="69"/>
    </row>
    <row r="24" spans="1:9" ht="15.75" customHeight="1" thickBot="1">
      <c r="A24" s="29" t="s">
        <v>21</v>
      </c>
      <c r="B24" s="69">
        <v>4</v>
      </c>
      <c r="C24" s="69">
        <v>1</v>
      </c>
      <c r="D24" s="69">
        <v>1</v>
      </c>
      <c r="E24" s="69">
        <v>1</v>
      </c>
      <c r="F24" s="69">
        <v>1</v>
      </c>
      <c r="G24" s="69"/>
      <c r="H24" s="69"/>
      <c r="I24" s="69"/>
    </row>
    <row r="25" spans="1:9" ht="15.75" customHeight="1" thickBot="1">
      <c r="A25" s="29" t="s">
        <v>22</v>
      </c>
      <c r="B25" s="69">
        <v>4</v>
      </c>
      <c r="C25" s="69">
        <v>1</v>
      </c>
      <c r="D25" s="69">
        <v>1</v>
      </c>
      <c r="E25" s="69">
        <v>1</v>
      </c>
      <c r="F25" s="69">
        <v>1</v>
      </c>
      <c r="G25" s="69"/>
      <c r="H25" s="69"/>
      <c r="I25" s="69"/>
    </row>
    <row r="26" spans="1:9" ht="15.75" customHeight="1" thickBot="1">
      <c r="A26" s="29" t="s">
        <v>24</v>
      </c>
      <c r="B26" s="69">
        <v>4</v>
      </c>
      <c r="C26" s="69">
        <v>1</v>
      </c>
      <c r="D26" s="69">
        <v>1</v>
      </c>
      <c r="E26" s="69">
        <v>1</v>
      </c>
      <c r="F26" s="69">
        <v>1</v>
      </c>
      <c r="G26" s="69"/>
      <c r="H26" s="69"/>
      <c r="I26" s="69"/>
    </row>
    <row r="27" spans="1:9" ht="15.75" customHeight="1" thickBot="1">
      <c r="A27" s="29" t="s">
        <v>25</v>
      </c>
      <c r="B27" s="69">
        <v>6</v>
      </c>
      <c r="C27" s="69">
        <v>1</v>
      </c>
      <c r="D27" s="69">
        <v>2</v>
      </c>
      <c r="E27" s="69">
        <v>2</v>
      </c>
      <c r="F27" s="69">
        <v>1</v>
      </c>
      <c r="G27" s="69"/>
      <c r="H27" s="69"/>
      <c r="I27" s="69"/>
    </row>
    <row r="28" spans="1:9" ht="15.75" customHeight="1" thickBot="1">
      <c r="A28" s="28" t="s">
        <v>28</v>
      </c>
      <c r="B28" s="70">
        <f aca="true" t="shared" si="4" ref="B28:I28">SUM(B29:B34)</f>
        <v>24</v>
      </c>
      <c r="C28" s="70">
        <f t="shared" si="4"/>
        <v>6</v>
      </c>
      <c r="D28" s="70">
        <f t="shared" si="4"/>
        <v>6</v>
      </c>
      <c r="E28" s="70">
        <f t="shared" si="4"/>
        <v>6</v>
      </c>
      <c r="F28" s="70">
        <f t="shared" si="4"/>
        <v>6</v>
      </c>
      <c r="G28" s="70">
        <f t="shared" si="4"/>
        <v>0</v>
      </c>
      <c r="H28" s="70">
        <f t="shared" si="4"/>
        <v>0</v>
      </c>
      <c r="I28" s="70">
        <f t="shared" si="4"/>
        <v>0</v>
      </c>
    </row>
    <row r="29" spans="1:9" ht="15.75" customHeight="1" thickBot="1">
      <c r="A29" s="29" t="s">
        <v>29</v>
      </c>
      <c r="B29" s="69">
        <v>5</v>
      </c>
      <c r="C29" s="69">
        <v>1</v>
      </c>
      <c r="D29" s="69">
        <v>1</v>
      </c>
      <c r="E29" s="69">
        <v>1</v>
      </c>
      <c r="F29" s="69">
        <v>2</v>
      </c>
      <c r="G29" s="69"/>
      <c r="H29" s="69"/>
      <c r="I29" s="69"/>
    </row>
    <row r="30" spans="1:9" ht="15.75" customHeight="1" thickBot="1">
      <c r="A30" s="29" t="s">
        <v>30</v>
      </c>
      <c r="B30" s="69">
        <v>4</v>
      </c>
      <c r="C30" s="69">
        <v>1</v>
      </c>
      <c r="D30" s="69">
        <v>1</v>
      </c>
      <c r="E30" s="69">
        <v>1</v>
      </c>
      <c r="F30" s="69">
        <v>1</v>
      </c>
      <c r="G30" s="69"/>
      <c r="H30" s="69"/>
      <c r="I30" s="69"/>
    </row>
    <row r="31" spans="1:9" ht="15.75" customHeight="1" thickBot="1">
      <c r="A31" s="29" t="s">
        <v>31</v>
      </c>
      <c r="B31" s="69">
        <v>4</v>
      </c>
      <c r="C31" s="69">
        <v>1</v>
      </c>
      <c r="D31" s="69">
        <v>1</v>
      </c>
      <c r="E31" s="69">
        <v>1</v>
      </c>
      <c r="F31" s="69">
        <v>1</v>
      </c>
      <c r="G31" s="69"/>
      <c r="H31" s="69"/>
      <c r="I31" s="69"/>
    </row>
    <row r="32" spans="1:9" ht="15.75" customHeight="1" thickBot="1">
      <c r="A32" s="29" t="s">
        <v>32</v>
      </c>
      <c r="B32" s="69">
        <v>4</v>
      </c>
      <c r="C32" s="69">
        <v>1</v>
      </c>
      <c r="D32" s="69">
        <v>1</v>
      </c>
      <c r="E32" s="69">
        <v>1</v>
      </c>
      <c r="F32" s="69">
        <v>1</v>
      </c>
      <c r="G32" s="69"/>
      <c r="H32" s="69"/>
      <c r="I32" s="69"/>
    </row>
    <row r="33" spans="1:9" ht="15.75" customHeight="1" thickBot="1">
      <c r="A33" s="29" t="s">
        <v>35</v>
      </c>
      <c r="B33" s="69">
        <v>4</v>
      </c>
      <c r="C33" s="69">
        <v>1</v>
      </c>
      <c r="D33" s="69">
        <v>1</v>
      </c>
      <c r="E33" s="69">
        <v>1</v>
      </c>
      <c r="F33" s="69">
        <v>1</v>
      </c>
      <c r="G33" s="69"/>
      <c r="H33" s="69"/>
      <c r="I33" s="69"/>
    </row>
    <row r="34" spans="1:9" ht="30" customHeight="1" thickBot="1">
      <c r="A34" s="29" t="s">
        <v>33</v>
      </c>
      <c r="B34" s="69">
        <v>3</v>
      </c>
      <c r="C34" s="69">
        <v>1</v>
      </c>
      <c r="D34" s="69">
        <v>1</v>
      </c>
      <c r="E34" s="69">
        <v>1</v>
      </c>
      <c r="F34" s="69">
        <v>0</v>
      </c>
      <c r="G34" s="69"/>
      <c r="H34" s="69"/>
      <c r="I34" s="69"/>
    </row>
    <row r="35" spans="1:9" s="7" customFormat="1" ht="15.75" customHeight="1" thickBot="1">
      <c r="A35" s="28" t="s">
        <v>34</v>
      </c>
      <c r="B35" s="70">
        <f aca="true" t="shared" si="5" ref="B35:I35">SUM(B36:B40)</f>
        <v>24</v>
      </c>
      <c r="C35" s="70">
        <f t="shared" si="5"/>
        <v>6</v>
      </c>
      <c r="D35" s="70">
        <f t="shared" si="5"/>
        <v>6</v>
      </c>
      <c r="E35" s="70">
        <f t="shared" si="5"/>
        <v>6</v>
      </c>
      <c r="F35" s="70">
        <f t="shared" si="5"/>
        <v>6</v>
      </c>
      <c r="G35" s="70">
        <f t="shared" si="5"/>
        <v>0</v>
      </c>
      <c r="H35" s="70">
        <f t="shared" si="5"/>
        <v>0</v>
      </c>
      <c r="I35" s="70">
        <f t="shared" si="5"/>
        <v>0</v>
      </c>
    </row>
    <row r="36" spans="1:9" s="7" customFormat="1" ht="15.75" customHeight="1" thickBot="1">
      <c r="A36" s="30" t="s">
        <v>36</v>
      </c>
      <c r="B36" s="72">
        <v>4</v>
      </c>
      <c r="C36" s="72">
        <v>1</v>
      </c>
      <c r="D36" s="72">
        <v>1</v>
      </c>
      <c r="E36" s="72">
        <v>1</v>
      </c>
      <c r="F36" s="72">
        <v>1</v>
      </c>
      <c r="G36" s="72"/>
      <c r="H36" s="72"/>
      <c r="I36" s="72"/>
    </row>
    <row r="37" spans="1:9" s="7" customFormat="1" ht="15.75" customHeight="1" thickBot="1">
      <c r="A37" s="30" t="s">
        <v>37</v>
      </c>
      <c r="B37" s="72">
        <v>8</v>
      </c>
      <c r="C37" s="72">
        <v>2</v>
      </c>
      <c r="D37" s="72">
        <v>2</v>
      </c>
      <c r="E37" s="72">
        <v>2</v>
      </c>
      <c r="F37" s="72">
        <v>2</v>
      </c>
      <c r="G37" s="72"/>
      <c r="H37" s="72"/>
      <c r="I37" s="72"/>
    </row>
    <row r="38" spans="1:9" s="7" customFormat="1" ht="15.75" customHeight="1" thickBot="1">
      <c r="A38" s="30" t="s">
        <v>38</v>
      </c>
      <c r="B38" s="72">
        <v>4</v>
      </c>
      <c r="C38" s="72">
        <v>1</v>
      </c>
      <c r="D38" s="72">
        <v>1</v>
      </c>
      <c r="E38" s="72">
        <v>1</v>
      </c>
      <c r="F38" s="72">
        <v>1</v>
      </c>
      <c r="G38" s="72"/>
      <c r="H38" s="72"/>
      <c r="I38" s="72"/>
    </row>
    <row r="39" spans="1:9" s="7" customFormat="1" ht="15.75" customHeight="1" thickBot="1">
      <c r="A39" s="30" t="s">
        <v>39</v>
      </c>
      <c r="B39" s="72">
        <v>4</v>
      </c>
      <c r="C39" s="72">
        <v>1</v>
      </c>
      <c r="D39" s="72">
        <v>1</v>
      </c>
      <c r="E39" s="72">
        <v>1</v>
      </c>
      <c r="F39" s="72">
        <v>1</v>
      </c>
      <c r="G39" s="72"/>
      <c r="H39" s="72"/>
      <c r="I39" s="72"/>
    </row>
    <row r="40" spans="1:9" s="7" customFormat="1" ht="15.75" customHeight="1" thickBot="1">
      <c r="A40" s="30" t="s">
        <v>40</v>
      </c>
      <c r="B40" s="72">
        <v>4</v>
      </c>
      <c r="C40" s="72">
        <v>1</v>
      </c>
      <c r="D40" s="72">
        <v>1</v>
      </c>
      <c r="E40" s="72">
        <v>1</v>
      </c>
      <c r="F40" s="72">
        <v>1</v>
      </c>
      <c r="G40" s="72"/>
      <c r="H40" s="72"/>
      <c r="I40" s="72"/>
    </row>
    <row r="41" spans="1:9" s="7" customFormat="1" ht="15.75" customHeight="1" thickBot="1">
      <c r="A41" s="28" t="s">
        <v>42</v>
      </c>
      <c r="B41" s="70">
        <f aca="true" t="shared" si="6" ref="B41:I41">SUM(B42:B46)</f>
        <v>17</v>
      </c>
      <c r="C41" s="70">
        <f t="shared" si="6"/>
        <v>5</v>
      </c>
      <c r="D41" s="70">
        <f t="shared" si="6"/>
        <v>4</v>
      </c>
      <c r="E41" s="70">
        <f t="shared" si="6"/>
        <v>4</v>
      </c>
      <c r="F41" s="70">
        <f t="shared" si="6"/>
        <v>4</v>
      </c>
      <c r="G41" s="70">
        <f t="shared" si="6"/>
        <v>0</v>
      </c>
      <c r="H41" s="70">
        <f t="shared" si="6"/>
        <v>0</v>
      </c>
      <c r="I41" s="70">
        <f t="shared" si="6"/>
        <v>0</v>
      </c>
    </row>
    <row r="42" spans="1:9" s="7" customFormat="1" ht="15.75" customHeight="1" thickBot="1">
      <c r="A42" s="30" t="s">
        <v>43</v>
      </c>
      <c r="B42" s="72">
        <v>4</v>
      </c>
      <c r="C42" s="72">
        <v>1</v>
      </c>
      <c r="D42" s="72">
        <v>1</v>
      </c>
      <c r="E42" s="72">
        <v>1</v>
      </c>
      <c r="F42" s="72">
        <v>1</v>
      </c>
      <c r="G42" s="72"/>
      <c r="H42" s="72"/>
      <c r="I42" s="72"/>
    </row>
    <row r="43" spans="1:9" s="7" customFormat="1" ht="15.75" customHeight="1" thickBot="1">
      <c r="A43" s="30" t="s">
        <v>44</v>
      </c>
      <c r="B43" s="72">
        <v>4</v>
      </c>
      <c r="C43" s="72">
        <v>1</v>
      </c>
      <c r="D43" s="72">
        <v>1</v>
      </c>
      <c r="E43" s="72">
        <v>1</v>
      </c>
      <c r="F43" s="72">
        <v>1</v>
      </c>
      <c r="G43" s="72"/>
      <c r="H43" s="72"/>
      <c r="I43" s="72"/>
    </row>
    <row r="44" spans="1:9" s="7" customFormat="1" ht="15.75" customHeight="1" thickBot="1">
      <c r="A44" s="30" t="s">
        <v>45</v>
      </c>
      <c r="B44" s="72">
        <v>4</v>
      </c>
      <c r="C44" s="72">
        <v>1</v>
      </c>
      <c r="D44" s="72">
        <v>1</v>
      </c>
      <c r="E44" s="72">
        <v>1</v>
      </c>
      <c r="F44" s="72">
        <v>1</v>
      </c>
      <c r="G44" s="72"/>
      <c r="H44" s="72"/>
      <c r="I44" s="72"/>
    </row>
    <row r="45" spans="1:9" s="7" customFormat="1" ht="15.75" customHeight="1" thickBot="1">
      <c r="A45" s="30" t="s">
        <v>46</v>
      </c>
      <c r="B45" s="72">
        <v>4</v>
      </c>
      <c r="C45" s="72">
        <v>1</v>
      </c>
      <c r="D45" s="72">
        <v>1</v>
      </c>
      <c r="E45" s="72">
        <v>1</v>
      </c>
      <c r="F45" s="72">
        <v>1</v>
      </c>
      <c r="G45" s="72"/>
      <c r="H45" s="72"/>
      <c r="I45" s="72"/>
    </row>
    <row r="46" spans="1:9" s="7" customFormat="1" ht="15.75" customHeight="1" thickBot="1">
      <c r="A46" s="30" t="s">
        <v>47</v>
      </c>
      <c r="B46" s="72">
        <v>1</v>
      </c>
      <c r="C46" s="72">
        <v>1</v>
      </c>
      <c r="D46" s="72">
        <v>0</v>
      </c>
      <c r="E46" s="72">
        <v>0</v>
      </c>
      <c r="F46" s="72">
        <v>0</v>
      </c>
      <c r="G46" s="72"/>
      <c r="H46" s="72"/>
      <c r="I46" s="72"/>
    </row>
    <row r="47" spans="1:9" s="7" customFormat="1" ht="15.75" customHeight="1" thickBot="1">
      <c r="A47" s="27" t="s">
        <v>117</v>
      </c>
      <c r="B47" s="74">
        <f aca="true" t="shared" si="7" ref="B47:I47">B48+B56+B64+B71+B83+B89+B96</f>
        <v>168</v>
      </c>
      <c r="C47" s="74">
        <f t="shared" si="7"/>
        <v>44</v>
      </c>
      <c r="D47" s="74">
        <f t="shared" si="7"/>
        <v>44</v>
      </c>
      <c r="E47" s="74">
        <f t="shared" si="7"/>
        <v>43</v>
      </c>
      <c r="F47" s="74">
        <f t="shared" si="7"/>
        <v>37</v>
      </c>
      <c r="G47" s="74">
        <f t="shared" si="7"/>
        <v>0</v>
      </c>
      <c r="H47" s="74">
        <f t="shared" si="7"/>
        <v>0</v>
      </c>
      <c r="I47" s="74">
        <f t="shared" si="7"/>
        <v>0</v>
      </c>
    </row>
    <row r="48" spans="1:9" s="7" customFormat="1" ht="15.75" customHeight="1" thickBot="1">
      <c r="A48" s="28" t="s">
        <v>51</v>
      </c>
      <c r="B48" s="70">
        <f aca="true" t="shared" si="8" ref="B48:I48">SUM(B49:B55)</f>
        <v>27</v>
      </c>
      <c r="C48" s="70">
        <f t="shared" si="8"/>
        <v>7</v>
      </c>
      <c r="D48" s="70">
        <f t="shared" si="8"/>
        <v>7</v>
      </c>
      <c r="E48" s="70">
        <f t="shared" si="8"/>
        <v>7</v>
      </c>
      <c r="F48" s="70">
        <f t="shared" si="8"/>
        <v>6</v>
      </c>
      <c r="G48" s="70">
        <f t="shared" si="8"/>
        <v>0</v>
      </c>
      <c r="H48" s="70">
        <f t="shared" si="8"/>
        <v>0</v>
      </c>
      <c r="I48" s="70">
        <f t="shared" si="8"/>
        <v>0</v>
      </c>
    </row>
    <row r="49" spans="1:9" s="7" customFormat="1" ht="15.75" customHeight="1" thickBot="1">
      <c r="A49" s="30" t="s">
        <v>52</v>
      </c>
      <c r="B49" s="72">
        <v>4</v>
      </c>
      <c r="C49" s="72">
        <v>1</v>
      </c>
      <c r="D49" s="72">
        <v>1</v>
      </c>
      <c r="E49" s="72">
        <v>1</v>
      </c>
      <c r="F49" s="72">
        <v>1</v>
      </c>
      <c r="G49" s="72"/>
      <c r="H49" s="72"/>
      <c r="I49" s="72"/>
    </row>
    <row r="50" spans="1:9" s="7" customFormat="1" ht="15.75" customHeight="1" thickBot="1">
      <c r="A50" s="30" t="s">
        <v>53</v>
      </c>
      <c r="B50" s="72">
        <v>4</v>
      </c>
      <c r="C50" s="72">
        <v>1</v>
      </c>
      <c r="D50" s="72">
        <v>1</v>
      </c>
      <c r="E50" s="72">
        <v>1</v>
      </c>
      <c r="F50" s="72">
        <v>1</v>
      </c>
      <c r="G50" s="72"/>
      <c r="H50" s="72"/>
      <c r="I50" s="72"/>
    </row>
    <row r="51" spans="1:9" s="7" customFormat="1" ht="33" customHeight="1" thickBot="1">
      <c r="A51" s="30" t="s">
        <v>54</v>
      </c>
      <c r="B51" s="72">
        <v>3</v>
      </c>
      <c r="C51" s="72">
        <v>1</v>
      </c>
      <c r="D51" s="72">
        <v>1</v>
      </c>
      <c r="E51" s="72">
        <v>1</v>
      </c>
      <c r="F51" s="72">
        <v>0</v>
      </c>
      <c r="G51" s="72"/>
      <c r="H51" s="72"/>
      <c r="I51" s="72"/>
    </row>
    <row r="52" spans="1:9" s="7" customFormat="1" ht="31.5" customHeight="1" thickBot="1">
      <c r="A52" s="30" t="s">
        <v>55</v>
      </c>
      <c r="B52" s="72">
        <v>4</v>
      </c>
      <c r="C52" s="72">
        <v>1</v>
      </c>
      <c r="D52" s="72">
        <v>1</v>
      </c>
      <c r="E52" s="72">
        <v>1</v>
      </c>
      <c r="F52" s="72">
        <v>1</v>
      </c>
      <c r="G52" s="72"/>
      <c r="H52" s="72"/>
      <c r="I52" s="72"/>
    </row>
    <row r="53" spans="1:9" s="7" customFormat="1" ht="15.75" customHeight="1" thickBot="1">
      <c r="A53" s="30" t="s">
        <v>95</v>
      </c>
      <c r="B53" s="72">
        <v>4</v>
      </c>
      <c r="C53" s="72">
        <v>1</v>
      </c>
      <c r="D53" s="72">
        <v>1</v>
      </c>
      <c r="E53" s="72">
        <v>1</v>
      </c>
      <c r="F53" s="72">
        <v>1</v>
      </c>
      <c r="G53" s="72"/>
      <c r="H53" s="72"/>
      <c r="I53" s="72"/>
    </row>
    <row r="54" spans="1:9" s="7" customFormat="1" ht="15.75" customHeight="1" thickBot="1">
      <c r="A54" s="30" t="s">
        <v>56</v>
      </c>
      <c r="B54" s="72">
        <v>4</v>
      </c>
      <c r="C54" s="72">
        <v>1</v>
      </c>
      <c r="D54" s="72">
        <v>1</v>
      </c>
      <c r="E54" s="72">
        <v>1</v>
      </c>
      <c r="F54" s="72">
        <v>1</v>
      </c>
      <c r="G54" s="72"/>
      <c r="H54" s="72"/>
      <c r="I54" s="72"/>
    </row>
    <row r="55" spans="1:9" s="7" customFormat="1" ht="32.25" customHeight="1" thickBot="1">
      <c r="A55" s="30" t="s">
        <v>58</v>
      </c>
      <c r="B55" s="72">
        <v>4</v>
      </c>
      <c r="C55" s="72">
        <v>1</v>
      </c>
      <c r="D55" s="72">
        <v>1</v>
      </c>
      <c r="E55" s="72">
        <v>1</v>
      </c>
      <c r="F55" s="72">
        <v>1</v>
      </c>
      <c r="G55" s="72"/>
      <c r="H55" s="72"/>
      <c r="I55" s="72"/>
    </row>
    <row r="56" spans="1:9" s="7" customFormat="1" ht="15.75" customHeight="1" thickBot="1">
      <c r="A56" s="28" t="s">
        <v>50</v>
      </c>
      <c r="B56" s="70">
        <f aca="true" t="shared" si="9" ref="B56:I56">SUM(B57:B63)</f>
        <v>28</v>
      </c>
      <c r="C56" s="70">
        <f t="shared" si="9"/>
        <v>7</v>
      </c>
      <c r="D56" s="70">
        <f t="shared" si="9"/>
        <v>7</v>
      </c>
      <c r="E56" s="70">
        <f t="shared" si="9"/>
        <v>7</v>
      </c>
      <c r="F56" s="70">
        <f t="shared" si="9"/>
        <v>7</v>
      </c>
      <c r="G56" s="70">
        <f t="shared" si="9"/>
        <v>0</v>
      </c>
      <c r="H56" s="70">
        <f t="shared" si="9"/>
        <v>0</v>
      </c>
      <c r="I56" s="70">
        <f t="shared" si="9"/>
        <v>0</v>
      </c>
    </row>
    <row r="57" spans="1:9" s="7" customFormat="1" ht="15.75" customHeight="1" thickBot="1">
      <c r="A57" s="30" t="s">
        <v>59</v>
      </c>
      <c r="B57" s="72">
        <v>4</v>
      </c>
      <c r="C57" s="72">
        <v>1</v>
      </c>
      <c r="D57" s="72">
        <v>1</v>
      </c>
      <c r="E57" s="72">
        <v>1</v>
      </c>
      <c r="F57" s="72">
        <v>1</v>
      </c>
      <c r="G57" s="72"/>
      <c r="H57" s="72"/>
      <c r="I57" s="72"/>
    </row>
    <row r="58" spans="1:9" s="7" customFormat="1" ht="15.75" customHeight="1" thickBot="1">
      <c r="A58" s="30" t="s">
        <v>60</v>
      </c>
      <c r="B58" s="72">
        <v>4</v>
      </c>
      <c r="C58" s="72">
        <v>1</v>
      </c>
      <c r="D58" s="72">
        <v>1</v>
      </c>
      <c r="E58" s="72">
        <v>1</v>
      </c>
      <c r="F58" s="72">
        <v>1</v>
      </c>
      <c r="G58" s="72"/>
      <c r="H58" s="72"/>
      <c r="I58" s="72"/>
    </row>
    <row r="59" spans="1:9" s="7" customFormat="1" ht="15.75" customHeight="1" thickBot="1">
      <c r="A59" s="30" t="s">
        <v>61</v>
      </c>
      <c r="B59" s="72">
        <v>4</v>
      </c>
      <c r="C59" s="72">
        <v>1</v>
      </c>
      <c r="D59" s="72">
        <v>1</v>
      </c>
      <c r="E59" s="72">
        <v>1</v>
      </c>
      <c r="F59" s="72">
        <v>1</v>
      </c>
      <c r="G59" s="72"/>
      <c r="H59" s="72"/>
      <c r="I59" s="72"/>
    </row>
    <row r="60" spans="1:9" s="7" customFormat="1" ht="33.75" customHeight="1" thickBot="1">
      <c r="A60" s="30" t="s">
        <v>62</v>
      </c>
      <c r="B60" s="72">
        <v>4</v>
      </c>
      <c r="C60" s="72">
        <v>1</v>
      </c>
      <c r="D60" s="72">
        <v>1</v>
      </c>
      <c r="E60" s="72">
        <v>1</v>
      </c>
      <c r="F60" s="72">
        <v>1</v>
      </c>
      <c r="G60" s="72"/>
      <c r="H60" s="72"/>
      <c r="I60" s="72"/>
    </row>
    <row r="61" spans="1:9" s="7" customFormat="1" ht="15.75" customHeight="1" thickBot="1">
      <c r="A61" s="30" t="s">
        <v>63</v>
      </c>
      <c r="B61" s="72">
        <v>4</v>
      </c>
      <c r="C61" s="72">
        <v>1</v>
      </c>
      <c r="D61" s="72">
        <v>1</v>
      </c>
      <c r="E61" s="72">
        <v>1</v>
      </c>
      <c r="F61" s="72">
        <v>1</v>
      </c>
      <c r="G61" s="72"/>
      <c r="H61" s="72"/>
      <c r="I61" s="72"/>
    </row>
    <row r="62" spans="1:9" s="7" customFormat="1" ht="31.5" customHeight="1" thickBot="1">
      <c r="A62" s="30" t="s">
        <v>64</v>
      </c>
      <c r="B62" s="72">
        <v>4</v>
      </c>
      <c r="C62" s="72">
        <v>1</v>
      </c>
      <c r="D62" s="72">
        <v>1</v>
      </c>
      <c r="E62" s="72">
        <v>1</v>
      </c>
      <c r="F62" s="72">
        <v>1</v>
      </c>
      <c r="G62" s="72"/>
      <c r="H62" s="72"/>
      <c r="I62" s="72"/>
    </row>
    <row r="63" spans="1:9" s="7" customFormat="1" ht="30.75" customHeight="1" thickBot="1">
      <c r="A63" s="30" t="s">
        <v>108</v>
      </c>
      <c r="B63" s="72">
        <v>4</v>
      </c>
      <c r="C63" s="72">
        <v>1</v>
      </c>
      <c r="D63" s="72">
        <v>1</v>
      </c>
      <c r="E63" s="72">
        <v>1</v>
      </c>
      <c r="F63" s="72">
        <v>1</v>
      </c>
      <c r="G63" s="72"/>
      <c r="H63" s="72"/>
      <c r="I63" s="72"/>
    </row>
    <row r="64" spans="1:9" s="7" customFormat="1" ht="15.75" customHeight="1" thickBot="1">
      <c r="A64" s="28" t="s">
        <v>65</v>
      </c>
      <c r="B64" s="70">
        <f aca="true" t="shared" si="10" ref="B64:I64">SUM(B65:B70)</f>
        <v>26</v>
      </c>
      <c r="C64" s="70">
        <f t="shared" si="10"/>
        <v>7</v>
      </c>
      <c r="D64" s="70">
        <f t="shared" si="10"/>
        <v>7</v>
      </c>
      <c r="E64" s="70">
        <f t="shared" si="10"/>
        <v>7</v>
      </c>
      <c r="F64" s="70">
        <f t="shared" si="10"/>
        <v>5</v>
      </c>
      <c r="G64" s="70">
        <f t="shared" si="10"/>
        <v>0</v>
      </c>
      <c r="H64" s="70">
        <f t="shared" si="10"/>
        <v>0</v>
      </c>
      <c r="I64" s="70">
        <f t="shared" si="10"/>
        <v>0</v>
      </c>
    </row>
    <row r="65" spans="1:9" s="7" customFormat="1" ht="15.75" customHeight="1" thickBot="1">
      <c r="A65" s="30" t="s">
        <v>66</v>
      </c>
      <c r="B65" s="72">
        <v>7</v>
      </c>
      <c r="C65" s="72">
        <v>2</v>
      </c>
      <c r="D65" s="72">
        <v>2</v>
      </c>
      <c r="E65" s="72">
        <v>2</v>
      </c>
      <c r="F65" s="72">
        <v>1</v>
      </c>
      <c r="G65" s="72"/>
      <c r="H65" s="72"/>
      <c r="I65" s="72"/>
    </row>
    <row r="66" spans="1:9" s="7" customFormat="1" ht="15.75" customHeight="1" thickBot="1">
      <c r="A66" s="30" t="s">
        <v>67</v>
      </c>
      <c r="B66" s="72">
        <v>4</v>
      </c>
      <c r="C66" s="72">
        <v>1</v>
      </c>
      <c r="D66" s="72">
        <v>1</v>
      </c>
      <c r="E66" s="72">
        <v>1</v>
      </c>
      <c r="F66" s="72">
        <v>1</v>
      </c>
      <c r="G66" s="72"/>
      <c r="H66" s="72"/>
      <c r="I66" s="72"/>
    </row>
    <row r="67" spans="1:9" s="7" customFormat="1" ht="15.75" customHeight="1" thickBot="1">
      <c r="A67" s="30" t="s">
        <v>68</v>
      </c>
      <c r="B67" s="72">
        <v>4</v>
      </c>
      <c r="C67" s="72">
        <v>1</v>
      </c>
      <c r="D67" s="72">
        <v>1</v>
      </c>
      <c r="E67" s="72">
        <v>1</v>
      </c>
      <c r="F67" s="72">
        <v>1</v>
      </c>
      <c r="G67" s="72"/>
      <c r="H67" s="72"/>
      <c r="I67" s="72"/>
    </row>
    <row r="68" spans="1:9" s="7" customFormat="1" ht="15.75" customHeight="1" thickBot="1">
      <c r="A68" s="30" t="s">
        <v>71</v>
      </c>
      <c r="B68" s="72">
        <v>4</v>
      </c>
      <c r="C68" s="72">
        <v>1</v>
      </c>
      <c r="D68" s="72">
        <v>1</v>
      </c>
      <c r="E68" s="72">
        <v>1</v>
      </c>
      <c r="F68" s="72">
        <v>1</v>
      </c>
      <c r="G68" s="72"/>
      <c r="H68" s="72"/>
      <c r="I68" s="72"/>
    </row>
    <row r="69" spans="1:9" s="7" customFormat="1" ht="15.75" customHeight="1" thickBot="1">
      <c r="A69" s="30" t="s">
        <v>69</v>
      </c>
      <c r="B69" s="72">
        <v>3</v>
      </c>
      <c r="C69" s="72">
        <v>1</v>
      </c>
      <c r="D69" s="72">
        <v>1</v>
      </c>
      <c r="E69" s="72">
        <v>1</v>
      </c>
      <c r="F69" s="72">
        <v>0</v>
      </c>
      <c r="G69" s="72"/>
      <c r="H69" s="72"/>
      <c r="I69" s="72"/>
    </row>
    <row r="70" spans="1:9" ht="32.25" customHeight="1" thickBot="1">
      <c r="A70" s="30" t="s">
        <v>70</v>
      </c>
      <c r="B70" s="72">
        <v>4</v>
      </c>
      <c r="C70" s="72">
        <v>1</v>
      </c>
      <c r="D70" s="72">
        <v>1</v>
      </c>
      <c r="E70" s="72">
        <v>1</v>
      </c>
      <c r="F70" s="72">
        <v>1</v>
      </c>
      <c r="G70" s="69"/>
      <c r="H70" s="69"/>
      <c r="I70" s="69"/>
    </row>
    <row r="71" spans="1:9" ht="15.75" customHeight="1" thickBot="1">
      <c r="A71" s="28" t="s">
        <v>72</v>
      </c>
      <c r="B71" s="71">
        <f aca="true" t="shared" si="11" ref="B71:I71">SUM(B72:B82)</f>
        <v>40</v>
      </c>
      <c r="C71" s="71">
        <f t="shared" si="11"/>
        <v>10</v>
      </c>
      <c r="D71" s="71">
        <f t="shared" si="11"/>
        <v>10</v>
      </c>
      <c r="E71" s="71">
        <f t="shared" si="11"/>
        <v>10</v>
      </c>
      <c r="F71" s="71">
        <f t="shared" si="11"/>
        <v>10</v>
      </c>
      <c r="G71" s="71">
        <f t="shared" si="11"/>
        <v>0</v>
      </c>
      <c r="H71" s="71">
        <f t="shared" si="11"/>
        <v>0</v>
      </c>
      <c r="I71" s="71">
        <f t="shared" si="11"/>
        <v>0</v>
      </c>
    </row>
    <row r="72" spans="1:9" s="19" customFormat="1" ht="15.75" customHeight="1" thickBot="1">
      <c r="A72" s="31" t="s">
        <v>73</v>
      </c>
      <c r="B72" s="75">
        <v>4</v>
      </c>
      <c r="C72" s="75">
        <v>1</v>
      </c>
      <c r="D72" s="75">
        <v>1</v>
      </c>
      <c r="E72" s="75">
        <v>1</v>
      </c>
      <c r="F72" s="75">
        <v>1</v>
      </c>
      <c r="G72" s="75"/>
      <c r="H72" s="75"/>
      <c r="I72" s="75"/>
    </row>
    <row r="73" spans="1:9" s="19" customFormat="1" ht="15.75" customHeight="1" thickBot="1">
      <c r="A73" s="31" t="s">
        <v>74</v>
      </c>
      <c r="B73" s="75">
        <v>4</v>
      </c>
      <c r="C73" s="75">
        <v>1</v>
      </c>
      <c r="D73" s="75">
        <v>1</v>
      </c>
      <c r="E73" s="75">
        <v>1</v>
      </c>
      <c r="F73" s="75">
        <v>1</v>
      </c>
      <c r="G73" s="75"/>
      <c r="H73" s="75"/>
      <c r="I73" s="75"/>
    </row>
    <row r="74" spans="1:9" s="19" customFormat="1" ht="15.75" customHeight="1" thickBot="1">
      <c r="A74" s="31" t="s">
        <v>75</v>
      </c>
      <c r="B74" s="75">
        <v>4</v>
      </c>
      <c r="C74" s="75">
        <v>1</v>
      </c>
      <c r="D74" s="75">
        <v>1</v>
      </c>
      <c r="E74" s="75">
        <v>1</v>
      </c>
      <c r="F74" s="75">
        <v>1</v>
      </c>
      <c r="G74" s="75"/>
      <c r="H74" s="75"/>
      <c r="I74" s="75"/>
    </row>
    <row r="75" spans="1:9" s="19" customFormat="1" ht="30.75" customHeight="1" thickBot="1">
      <c r="A75" s="31" t="s">
        <v>76</v>
      </c>
      <c r="B75" s="75">
        <v>4</v>
      </c>
      <c r="C75" s="75">
        <v>1</v>
      </c>
      <c r="D75" s="75">
        <v>1</v>
      </c>
      <c r="E75" s="75">
        <v>1</v>
      </c>
      <c r="F75" s="75">
        <v>1</v>
      </c>
      <c r="G75" s="75"/>
      <c r="H75" s="75"/>
      <c r="I75" s="75"/>
    </row>
    <row r="76" spans="1:9" s="19" customFormat="1" ht="15.75" customHeight="1" thickBot="1">
      <c r="A76" s="31" t="s">
        <v>77</v>
      </c>
      <c r="B76" s="75">
        <v>3</v>
      </c>
      <c r="C76" s="75">
        <v>0</v>
      </c>
      <c r="D76" s="75">
        <v>1</v>
      </c>
      <c r="E76" s="75">
        <v>1</v>
      </c>
      <c r="F76" s="75">
        <v>1</v>
      </c>
      <c r="G76" s="75"/>
      <c r="H76" s="75"/>
      <c r="I76" s="75"/>
    </row>
    <row r="77" spans="1:9" s="19" customFormat="1" ht="15.75" customHeight="1" thickBot="1">
      <c r="A77" s="31" t="s">
        <v>78</v>
      </c>
      <c r="B77" s="75">
        <v>4</v>
      </c>
      <c r="C77" s="75">
        <v>1</v>
      </c>
      <c r="D77" s="75">
        <v>1</v>
      </c>
      <c r="E77" s="75">
        <v>1</v>
      </c>
      <c r="F77" s="75">
        <v>1</v>
      </c>
      <c r="G77" s="75"/>
      <c r="H77" s="75"/>
      <c r="I77" s="75"/>
    </row>
    <row r="78" spans="1:9" s="19" customFormat="1" ht="31.5" customHeight="1" thickBot="1">
      <c r="A78" s="31" t="s">
        <v>79</v>
      </c>
      <c r="B78" s="75">
        <v>4</v>
      </c>
      <c r="C78" s="75">
        <v>1</v>
      </c>
      <c r="D78" s="75">
        <v>1</v>
      </c>
      <c r="E78" s="75">
        <v>1</v>
      </c>
      <c r="F78" s="75">
        <v>1</v>
      </c>
      <c r="G78" s="75"/>
      <c r="H78" s="75"/>
      <c r="I78" s="75"/>
    </row>
    <row r="79" spans="1:9" s="19" customFormat="1" ht="33" customHeight="1" thickBot="1">
      <c r="A79" s="31" t="s">
        <v>80</v>
      </c>
      <c r="B79" s="75">
        <v>4</v>
      </c>
      <c r="C79" s="75">
        <v>1</v>
      </c>
      <c r="D79" s="75">
        <v>1</v>
      </c>
      <c r="E79" s="75">
        <v>1</v>
      </c>
      <c r="F79" s="75">
        <v>1</v>
      </c>
      <c r="G79" s="75"/>
      <c r="H79" s="75"/>
      <c r="I79" s="75"/>
    </row>
    <row r="80" spans="1:9" s="19" customFormat="1" ht="15.75" customHeight="1" thickBot="1">
      <c r="A80" s="31" t="s">
        <v>81</v>
      </c>
      <c r="B80" s="75">
        <v>4</v>
      </c>
      <c r="C80" s="75">
        <v>1</v>
      </c>
      <c r="D80" s="75">
        <v>1</v>
      </c>
      <c r="E80" s="75">
        <v>1</v>
      </c>
      <c r="F80" s="75">
        <v>1</v>
      </c>
      <c r="G80" s="75"/>
      <c r="H80" s="75"/>
      <c r="I80" s="75"/>
    </row>
    <row r="81" spans="1:9" s="19" customFormat="1" ht="15.75" customHeight="1" thickBot="1">
      <c r="A81" s="31" t="s">
        <v>82</v>
      </c>
      <c r="B81" s="75">
        <v>4</v>
      </c>
      <c r="C81" s="75">
        <v>1</v>
      </c>
      <c r="D81" s="75">
        <v>1</v>
      </c>
      <c r="E81" s="75">
        <v>1</v>
      </c>
      <c r="F81" s="75">
        <v>1</v>
      </c>
      <c r="G81" s="75"/>
      <c r="H81" s="75"/>
      <c r="I81" s="75"/>
    </row>
    <row r="82" spans="1:9" s="19" customFormat="1" ht="32.25" customHeight="1" thickBot="1">
      <c r="A82" s="31" t="s">
        <v>112</v>
      </c>
      <c r="B82" s="75">
        <v>1</v>
      </c>
      <c r="C82" s="75">
        <v>1</v>
      </c>
      <c r="D82" s="75">
        <v>0</v>
      </c>
      <c r="E82" s="75">
        <v>0</v>
      </c>
      <c r="F82" s="75">
        <v>0</v>
      </c>
      <c r="G82" s="75"/>
      <c r="H82" s="75"/>
      <c r="I82" s="75"/>
    </row>
    <row r="83" spans="1:9" s="19" customFormat="1" ht="15.75" customHeight="1" thickBot="1">
      <c r="A83" s="28" t="s">
        <v>84</v>
      </c>
      <c r="B83" s="70">
        <f aca="true" t="shared" si="12" ref="B83:I83">SUM(B84:B88)</f>
        <v>19</v>
      </c>
      <c r="C83" s="70">
        <f t="shared" si="12"/>
        <v>5</v>
      </c>
      <c r="D83" s="70">
        <f t="shared" si="12"/>
        <v>5</v>
      </c>
      <c r="E83" s="70">
        <f t="shared" si="12"/>
        <v>5</v>
      </c>
      <c r="F83" s="70">
        <f t="shared" si="12"/>
        <v>4</v>
      </c>
      <c r="G83" s="70">
        <f t="shared" si="12"/>
        <v>0</v>
      </c>
      <c r="H83" s="70">
        <f t="shared" si="12"/>
        <v>0</v>
      </c>
      <c r="I83" s="70">
        <f t="shared" si="12"/>
        <v>0</v>
      </c>
    </row>
    <row r="84" spans="1:9" s="19" customFormat="1" ht="15.75" customHeight="1" thickBot="1">
      <c r="A84" s="31" t="s">
        <v>85</v>
      </c>
      <c r="B84" s="75">
        <v>4</v>
      </c>
      <c r="C84" s="75">
        <v>1</v>
      </c>
      <c r="D84" s="75">
        <v>1</v>
      </c>
      <c r="E84" s="75">
        <v>1</v>
      </c>
      <c r="F84" s="75">
        <v>1</v>
      </c>
      <c r="G84" s="75"/>
      <c r="H84" s="75"/>
      <c r="I84" s="75"/>
    </row>
    <row r="85" spans="1:9" s="19" customFormat="1" ht="15.75" customHeight="1" thickBot="1">
      <c r="A85" s="31" t="s">
        <v>86</v>
      </c>
      <c r="B85" s="75">
        <v>4</v>
      </c>
      <c r="C85" s="75">
        <v>1</v>
      </c>
      <c r="D85" s="75">
        <v>1</v>
      </c>
      <c r="E85" s="75">
        <v>1</v>
      </c>
      <c r="F85" s="75">
        <v>1</v>
      </c>
      <c r="G85" s="75"/>
      <c r="H85" s="75"/>
      <c r="I85" s="75"/>
    </row>
    <row r="86" spans="1:9" s="19" customFormat="1" ht="15.75" customHeight="1" thickBot="1">
      <c r="A86" s="31" t="s">
        <v>87</v>
      </c>
      <c r="B86" s="75">
        <v>4</v>
      </c>
      <c r="C86" s="75">
        <v>1</v>
      </c>
      <c r="D86" s="75">
        <v>1</v>
      </c>
      <c r="E86" s="75">
        <v>1</v>
      </c>
      <c r="F86" s="75">
        <v>1</v>
      </c>
      <c r="G86" s="75"/>
      <c r="H86" s="75"/>
      <c r="I86" s="75"/>
    </row>
    <row r="87" spans="1:9" s="19" customFormat="1" ht="15.75" customHeight="1" thickBot="1">
      <c r="A87" s="31" t="s">
        <v>88</v>
      </c>
      <c r="B87" s="75">
        <v>4</v>
      </c>
      <c r="C87" s="75">
        <v>1</v>
      </c>
      <c r="D87" s="75">
        <v>1</v>
      </c>
      <c r="E87" s="75">
        <v>1</v>
      </c>
      <c r="F87" s="75">
        <v>1</v>
      </c>
      <c r="G87" s="75"/>
      <c r="H87" s="75"/>
      <c r="I87" s="75"/>
    </row>
    <row r="88" spans="1:9" s="19" customFormat="1" ht="15.75" customHeight="1" thickBot="1">
      <c r="A88" s="31" t="s">
        <v>89</v>
      </c>
      <c r="B88" s="75">
        <v>3</v>
      </c>
      <c r="C88" s="75">
        <v>1</v>
      </c>
      <c r="D88" s="75">
        <v>1</v>
      </c>
      <c r="E88" s="75">
        <v>1</v>
      </c>
      <c r="F88" s="75">
        <v>0</v>
      </c>
      <c r="G88" s="75"/>
      <c r="H88" s="75"/>
      <c r="I88" s="75"/>
    </row>
    <row r="89" spans="1:9" s="19" customFormat="1" ht="15.75" customHeight="1" thickBot="1">
      <c r="A89" s="28" t="s">
        <v>41</v>
      </c>
      <c r="B89" s="70">
        <f>SUM(B90:B95)</f>
        <v>26</v>
      </c>
      <c r="C89" s="70">
        <f aca="true" t="shared" si="13" ref="C89:I89">SUM(C90:C95)</f>
        <v>7</v>
      </c>
      <c r="D89" s="70">
        <f t="shared" si="13"/>
        <v>7</v>
      </c>
      <c r="E89" s="70">
        <f t="shared" si="13"/>
        <v>7</v>
      </c>
      <c r="F89" s="70">
        <f t="shared" si="13"/>
        <v>5</v>
      </c>
      <c r="G89" s="70">
        <f t="shared" si="13"/>
        <v>0</v>
      </c>
      <c r="H89" s="70">
        <f t="shared" si="13"/>
        <v>0</v>
      </c>
      <c r="I89" s="70">
        <f t="shared" si="13"/>
        <v>0</v>
      </c>
    </row>
    <row r="90" spans="1:9" s="19" customFormat="1" ht="15.75" customHeight="1" thickBot="1">
      <c r="A90" s="31" t="s">
        <v>90</v>
      </c>
      <c r="B90" s="75">
        <v>3</v>
      </c>
      <c r="C90" s="75">
        <v>1</v>
      </c>
      <c r="D90" s="75">
        <v>1</v>
      </c>
      <c r="E90" s="75">
        <v>1</v>
      </c>
      <c r="F90" s="75">
        <v>0</v>
      </c>
      <c r="G90" s="75"/>
      <c r="H90" s="75"/>
      <c r="I90" s="75"/>
    </row>
    <row r="91" spans="1:9" s="19" customFormat="1" ht="15.75" customHeight="1" thickBot="1">
      <c r="A91" s="31" t="s">
        <v>91</v>
      </c>
      <c r="B91" s="75">
        <v>3</v>
      </c>
      <c r="C91" s="75">
        <v>1</v>
      </c>
      <c r="D91" s="75">
        <v>1</v>
      </c>
      <c r="E91" s="75">
        <v>1</v>
      </c>
      <c r="F91" s="75">
        <v>0</v>
      </c>
      <c r="G91" s="75"/>
      <c r="H91" s="75"/>
      <c r="I91" s="75"/>
    </row>
    <row r="92" spans="1:9" s="19" customFormat="1" ht="15.75" customHeight="1" thickBot="1">
      <c r="A92" s="31" t="s">
        <v>106</v>
      </c>
      <c r="B92" s="75">
        <v>4</v>
      </c>
      <c r="C92" s="75">
        <v>1</v>
      </c>
      <c r="D92" s="75">
        <v>1</v>
      </c>
      <c r="E92" s="75">
        <v>1</v>
      </c>
      <c r="F92" s="75">
        <v>1</v>
      </c>
      <c r="G92" s="75"/>
      <c r="H92" s="75"/>
      <c r="I92" s="75"/>
    </row>
    <row r="93" spans="1:9" s="19" customFormat="1" ht="33" customHeight="1" thickBot="1">
      <c r="A93" s="31" t="s">
        <v>92</v>
      </c>
      <c r="B93" s="75">
        <v>4</v>
      </c>
      <c r="C93" s="75">
        <v>1</v>
      </c>
      <c r="D93" s="75">
        <v>1</v>
      </c>
      <c r="E93" s="75">
        <v>1</v>
      </c>
      <c r="F93" s="75">
        <v>1</v>
      </c>
      <c r="G93" s="75"/>
      <c r="H93" s="75"/>
      <c r="I93" s="75"/>
    </row>
    <row r="94" spans="1:9" s="19" customFormat="1" ht="15.75" customHeight="1" thickBot="1">
      <c r="A94" s="31" t="s">
        <v>93</v>
      </c>
      <c r="B94" s="75">
        <v>8</v>
      </c>
      <c r="C94" s="75">
        <v>2</v>
      </c>
      <c r="D94" s="75">
        <v>2</v>
      </c>
      <c r="E94" s="75">
        <v>2</v>
      </c>
      <c r="F94" s="75">
        <v>2</v>
      </c>
      <c r="G94" s="75"/>
      <c r="H94" s="75"/>
      <c r="I94" s="75"/>
    </row>
    <row r="95" spans="1:9" s="19" customFormat="1" ht="15.75" customHeight="1" thickBot="1">
      <c r="A95" s="31" t="s">
        <v>94</v>
      </c>
      <c r="B95" s="75">
        <v>4</v>
      </c>
      <c r="C95" s="75">
        <v>1</v>
      </c>
      <c r="D95" s="75">
        <v>1</v>
      </c>
      <c r="E95" s="75">
        <v>1</v>
      </c>
      <c r="F95" s="75">
        <v>1</v>
      </c>
      <c r="G95" s="75"/>
      <c r="H95" s="75"/>
      <c r="I95" s="75"/>
    </row>
    <row r="96" spans="1:9" ht="32.25" customHeight="1" thickBot="1">
      <c r="A96" s="32" t="s">
        <v>96</v>
      </c>
      <c r="B96" s="78">
        <v>2</v>
      </c>
      <c r="C96" s="78">
        <v>1</v>
      </c>
      <c r="D96" s="78">
        <v>1</v>
      </c>
      <c r="E96" s="78">
        <v>0</v>
      </c>
      <c r="F96" s="78">
        <v>0</v>
      </c>
      <c r="G96" s="78">
        <v>0</v>
      </c>
      <c r="H96" s="78">
        <v>0</v>
      </c>
      <c r="I96" s="78">
        <v>0</v>
      </c>
    </row>
    <row r="97" spans="1:9" ht="15.75" customHeight="1" thickBot="1">
      <c r="A97" s="27" t="s">
        <v>118</v>
      </c>
      <c r="B97" s="74">
        <f aca="true" t="shared" si="14" ref="B97:I97">B98+B100+B103+B105+B107</f>
        <v>26</v>
      </c>
      <c r="C97" s="74">
        <f t="shared" si="14"/>
        <v>7</v>
      </c>
      <c r="D97" s="74">
        <f t="shared" si="14"/>
        <v>6</v>
      </c>
      <c r="E97" s="74">
        <f t="shared" si="14"/>
        <v>4</v>
      </c>
      <c r="F97" s="74">
        <f t="shared" si="14"/>
        <v>3</v>
      </c>
      <c r="G97" s="74">
        <f t="shared" si="14"/>
        <v>3</v>
      </c>
      <c r="H97" s="74">
        <f t="shared" si="14"/>
        <v>2</v>
      </c>
      <c r="I97" s="74">
        <f t="shared" si="14"/>
        <v>1</v>
      </c>
    </row>
    <row r="98" spans="1:9" ht="15.75" customHeight="1" thickBot="1">
      <c r="A98" s="28" t="s">
        <v>27</v>
      </c>
      <c r="B98" s="70">
        <v>5</v>
      </c>
      <c r="C98" s="70">
        <v>1</v>
      </c>
      <c r="D98" s="70">
        <v>1</v>
      </c>
      <c r="E98" s="70">
        <v>1</v>
      </c>
      <c r="F98" s="70">
        <v>1</v>
      </c>
      <c r="G98" s="70">
        <v>1</v>
      </c>
      <c r="H98" s="70">
        <v>0</v>
      </c>
      <c r="I98" s="70">
        <v>0</v>
      </c>
    </row>
    <row r="99" spans="1:9" ht="15.75" customHeight="1" thickBot="1">
      <c r="A99" s="31" t="s">
        <v>101</v>
      </c>
      <c r="B99" s="76">
        <v>5</v>
      </c>
      <c r="C99" s="76">
        <v>1</v>
      </c>
      <c r="D99" s="76">
        <v>1</v>
      </c>
      <c r="E99" s="76">
        <v>1</v>
      </c>
      <c r="F99" s="76">
        <v>1</v>
      </c>
      <c r="G99" s="76">
        <v>1</v>
      </c>
      <c r="H99" s="76">
        <v>0</v>
      </c>
      <c r="I99" s="76">
        <v>0</v>
      </c>
    </row>
    <row r="100" spans="1:9" ht="15.75" customHeight="1" thickBot="1">
      <c r="A100" s="28" t="s">
        <v>98</v>
      </c>
      <c r="B100" s="70">
        <v>3</v>
      </c>
      <c r="C100" s="70">
        <v>2</v>
      </c>
      <c r="D100" s="70">
        <v>1</v>
      </c>
      <c r="E100" s="70">
        <v>0</v>
      </c>
      <c r="F100" s="70">
        <v>0</v>
      </c>
      <c r="G100" s="70">
        <v>0</v>
      </c>
      <c r="H100" s="70">
        <v>0</v>
      </c>
      <c r="I100" s="70">
        <v>0</v>
      </c>
    </row>
    <row r="101" spans="1:9" ht="15.75" customHeight="1" thickBot="1">
      <c r="A101" s="31" t="s">
        <v>100</v>
      </c>
      <c r="B101" s="76">
        <v>2</v>
      </c>
      <c r="C101" s="76">
        <v>1</v>
      </c>
      <c r="D101" s="76">
        <v>1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</row>
    <row r="102" spans="1:9" ht="15.75" customHeight="1" thickBot="1">
      <c r="A102" s="30" t="s">
        <v>99</v>
      </c>
      <c r="B102" s="69">
        <v>1</v>
      </c>
      <c r="C102" s="69">
        <v>1</v>
      </c>
      <c r="D102" s="69">
        <v>0</v>
      </c>
      <c r="E102" s="69">
        <v>0</v>
      </c>
      <c r="F102" s="69">
        <v>0</v>
      </c>
      <c r="G102" s="69">
        <v>0</v>
      </c>
      <c r="H102" s="69">
        <v>0</v>
      </c>
      <c r="I102" s="69">
        <v>0</v>
      </c>
    </row>
    <row r="103" spans="1:9" ht="15.75" customHeight="1" thickBot="1">
      <c r="A103" s="28" t="s">
        <v>65</v>
      </c>
      <c r="B103" s="70">
        <v>2</v>
      </c>
      <c r="C103" s="70">
        <v>1</v>
      </c>
      <c r="D103" s="70">
        <v>1</v>
      </c>
      <c r="E103" s="70">
        <v>0</v>
      </c>
      <c r="F103" s="70">
        <v>0</v>
      </c>
      <c r="G103" s="70">
        <v>0</v>
      </c>
      <c r="H103" s="70">
        <v>0</v>
      </c>
      <c r="I103" s="71">
        <v>0</v>
      </c>
    </row>
    <row r="104" spans="1:9" ht="15.75" customHeight="1" thickBot="1">
      <c r="A104" s="31" t="s">
        <v>102</v>
      </c>
      <c r="B104" s="76">
        <v>2</v>
      </c>
      <c r="C104" s="76">
        <v>1</v>
      </c>
      <c r="D104" s="76">
        <v>1</v>
      </c>
      <c r="E104" s="76">
        <v>0</v>
      </c>
      <c r="F104" s="76">
        <v>0</v>
      </c>
      <c r="G104" s="76">
        <v>0</v>
      </c>
      <c r="H104" s="76">
        <v>0</v>
      </c>
      <c r="I104" s="75">
        <v>0</v>
      </c>
    </row>
    <row r="105" spans="1:9" ht="15.75" customHeight="1" thickBot="1">
      <c r="A105" s="28" t="s">
        <v>28</v>
      </c>
      <c r="B105" s="70">
        <v>7</v>
      </c>
      <c r="C105" s="70">
        <v>1</v>
      </c>
      <c r="D105" s="70">
        <v>1</v>
      </c>
      <c r="E105" s="70">
        <v>1</v>
      </c>
      <c r="F105" s="70">
        <v>1</v>
      </c>
      <c r="G105" s="70">
        <v>1</v>
      </c>
      <c r="H105" s="70">
        <v>1</v>
      </c>
      <c r="I105" s="70">
        <v>1</v>
      </c>
    </row>
    <row r="106" spans="1:9" ht="15.75" customHeight="1" thickBot="1">
      <c r="A106" s="31" t="s">
        <v>103</v>
      </c>
      <c r="B106" s="76">
        <v>7</v>
      </c>
      <c r="C106" s="76">
        <v>1</v>
      </c>
      <c r="D106" s="76">
        <v>1</v>
      </c>
      <c r="E106" s="76">
        <v>1</v>
      </c>
      <c r="F106" s="76">
        <v>1</v>
      </c>
      <c r="G106" s="76">
        <v>1</v>
      </c>
      <c r="H106" s="76">
        <v>1</v>
      </c>
      <c r="I106" s="76">
        <v>1</v>
      </c>
    </row>
    <row r="107" spans="1:9" ht="16.5" customHeight="1" thickBot="1">
      <c r="A107" s="28" t="s">
        <v>41</v>
      </c>
      <c r="B107" s="70">
        <v>9</v>
      </c>
      <c r="C107" s="70">
        <v>2</v>
      </c>
      <c r="D107" s="70">
        <v>2</v>
      </c>
      <c r="E107" s="70">
        <v>2</v>
      </c>
      <c r="F107" s="70">
        <v>1</v>
      </c>
      <c r="G107" s="70">
        <v>1</v>
      </c>
      <c r="H107" s="70">
        <v>1</v>
      </c>
      <c r="I107" s="70">
        <v>0</v>
      </c>
    </row>
    <row r="108" spans="1:9" ht="15.75" customHeight="1" thickBot="1">
      <c r="A108" s="30" t="s">
        <v>104</v>
      </c>
      <c r="B108" s="69">
        <v>8</v>
      </c>
      <c r="C108" s="69">
        <v>1</v>
      </c>
      <c r="D108" s="69">
        <v>2</v>
      </c>
      <c r="E108" s="69">
        <v>2</v>
      </c>
      <c r="F108" s="69">
        <v>1</v>
      </c>
      <c r="G108" s="69">
        <v>1</v>
      </c>
      <c r="H108" s="69">
        <v>1</v>
      </c>
      <c r="I108" s="69">
        <v>0</v>
      </c>
    </row>
    <row r="109" spans="1:9" ht="32.25" customHeight="1" thickBot="1">
      <c r="A109" s="30" t="s">
        <v>105</v>
      </c>
      <c r="B109" s="77">
        <v>1</v>
      </c>
      <c r="C109" s="77">
        <v>1</v>
      </c>
      <c r="D109" s="77">
        <v>0</v>
      </c>
      <c r="E109" s="77">
        <v>0</v>
      </c>
      <c r="F109" s="77">
        <v>0</v>
      </c>
      <c r="G109" s="77">
        <v>0</v>
      </c>
      <c r="H109" s="77">
        <v>0</v>
      </c>
      <c r="I109" s="77">
        <v>0</v>
      </c>
    </row>
    <row r="111" ht="16.5" thickBot="1"/>
    <row r="112" spans="1:2" ht="16.5" thickBot="1">
      <c r="A112" s="36" t="s">
        <v>138</v>
      </c>
      <c r="B112" s="36" t="s">
        <v>137</v>
      </c>
    </row>
    <row r="113" spans="1:2" ht="16.5" thickBot="1">
      <c r="A113" s="83" t="s">
        <v>133</v>
      </c>
      <c r="B113" s="36">
        <v>154</v>
      </c>
    </row>
    <row r="114" spans="1:2" ht="16.5" thickBot="1">
      <c r="A114" s="83" t="s">
        <v>134</v>
      </c>
      <c r="B114" s="36">
        <v>168</v>
      </c>
    </row>
    <row r="115" spans="1:2" ht="16.5" thickBot="1">
      <c r="A115" s="83" t="s">
        <v>135</v>
      </c>
      <c r="B115" s="36">
        <v>26</v>
      </c>
    </row>
    <row r="116" spans="1:2" ht="16.5" thickBot="1">
      <c r="A116" s="36" t="s">
        <v>0</v>
      </c>
      <c r="B116" s="36">
        <f>SUM(B113:B115)</f>
        <v>348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40">
      <selection activeCell="K12" sqref="K12"/>
    </sheetView>
  </sheetViews>
  <sheetFormatPr defaultColWidth="9.00390625" defaultRowHeight="16.5"/>
  <cols>
    <col min="1" max="1" width="24.50390625" style="0" customWidth="1"/>
    <col min="2" max="9" width="7.50390625" style="61" customWidth="1"/>
  </cols>
  <sheetData>
    <row r="1" spans="1:9" ht="33" customHeight="1" thickBot="1">
      <c r="A1" s="176" t="s">
        <v>152</v>
      </c>
      <c r="B1" s="178"/>
      <c r="C1" s="178"/>
      <c r="D1" s="178"/>
      <c r="E1" s="178"/>
      <c r="F1" s="178"/>
      <c r="G1" s="178"/>
      <c r="H1" s="178"/>
      <c r="I1" s="178"/>
    </row>
    <row r="2" spans="1:11" s="7" customFormat="1" ht="15" customHeight="1" thickBot="1">
      <c r="A2" s="37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  <c r="K2" s="33"/>
    </row>
    <row r="3" spans="1:9" s="7" customFormat="1" ht="15" customHeight="1" thickBot="1">
      <c r="A3" s="27" t="s">
        <v>116</v>
      </c>
      <c r="B3" s="23">
        <f>SUM(B4+B13+B21+B27+B34+B40)</f>
        <v>154</v>
      </c>
      <c r="C3" s="23">
        <f>C4+C13+C21+C27+C34+C40</f>
        <v>40</v>
      </c>
      <c r="D3" s="23">
        <f>D4+D13+D21+D27+D34+D40</f>
        <v>39</v>
      </c>
      <c r="E3" s="23">
        <f>E4+E13+E21+E27+E34+E40</f>
        <v>39</v>
      </c>
      <c r="F3" s="23">
        <f>SUM(F4,F13,F21,F27,F34,F40)</f>
        <v>35</v>
      </c>
      <c r="G3" s="23">
        <f>G4+G13+G21+G27+G34+G40</f>
        <v>1</v>
      </c>
      <c r="H3" s="23">
        <f>H4+H13+H21+H27+H34+H40</f>
        <v>0</v>
      </c>
      <c r="I3" s="23">
        <f>I4+I13+I21+I27+I34+I40</f>
        <v>0</v>
      </c>
    </row>
    <row r="4" spans="1:9" s="7" customFormat="1" ht="15" customHeight="1" thickBot="1">
      <c r="A4" s="28" t="s">
        <v>27</v>
      </c>
      <c r="B4" s="67">
        <f aca="true" t="shared" si="0" ref="B4:I4">SUM(B5:B12)</f>
        <v>32</v>
      </c>
      <c r="C4" s="67">
        <f t="shared" si="0"/>
        <v>8</v>
      </c>
      <c r="D4" s="67">
        <f t="shared" si="0"/>
        <v>8</v>
      </c>
      <c r="E4" s="67">
        <f t="shared" si="0"/>
        <v>8</v>
      </c>
      <c r="F4" s="67">
        <f t="shared" si="0"/>
        <v>7</v>
      </c>
      <c r="G4" s="67">
        <f t="shared" si="0"/>
        <v>1</v>
      </c>
      <c r="H4" s="67">
        <f t="shared" si="0"/>
        <v>0</v>
      </c>
      <c r="I4" s="67">
        <f t="shared" si="0"/>
        <v>0</v>
      </c>
    </row>
    <row r="5" spans="1:9" ht="15" customHeight="1" thickBot="1">
      <c r="A5" s="29" t="s">
        <v>8</v>
      </c>
      <c r="B5" s="68">
        <v>4</v>
      </c>
      <c r="C5" s="68">
        <v>1</v>
      </c>
      <c r="D5" s="68">
        <v>1</v>
      </c>
      <c r="E5" s="68">
        <v>1</v>
      </c>
      <c r="F5" s="68">
        <v>1</v>
      </c>
      <c r="G5" s="69"/>
      <c r="H5" s="69"/>
      <c r="I5" s="69"/>
    </row>
    <row r="6" spans="1:9" ht="15" customHeight="1" thickBot="1">
      <c r="A6" s="29" t="s">
        <v>9</v>
      </c>
      <c r="B6" s="69">
        <v>4</v>
      </c>
      <c r="C6" s="69">
        <v>1</v>
      </c>
      <c r="D6" s="69">
        <v>1</v>
      </c>
      <c r="E6" s="69">
        <v>1</v>
      </c>
      <c r="F6" s="69">
        <v>1</v>
      </c>
      <c r="G6" s="69"/>
      <c r="H6" s="69"/>
      <c r="I6" s="69"/>
    </row>
    <row r="7" spans="1:9" ht="15" customHeight="1" thickBot="1">
      <c r="A7" s="29" t="s">
        <v>151</v>
      </c>
      <c r="B7" s="69">
        <v>4</v>
      </c>
      <c r="C7" s="69">
        <v>1</v>
      </c>
      <c r="D7" s="69">
        <v>1</v>
      </c>
      <c r="E7" s="69">
        <v>1</v>
      </c>
      <c r="F7" s="69">
        <v>1</v>
      </c>
      <c r="G7" s="69"/>
      <c r="H7" s="69"/>
      <c r="I7" s="69"/>
    </row>
    <row r="8" spans="1:9" ht="15" customHeight="1" thickBot="1">
      <c r="A8" s="29" t="s">
        <v>48</v>
      </c>
      <c r="B8" s="69">
        <v>4</v>
      </c>
      <c r="C8" s="69">
        <v>1</v>
      </c>
      <c r="D8" s="69">
        <v>1</v>
      </c>
      <c r="E8" s="69">
        <v>1</v>
      </c>
      <c r="F8" s="69">
        <v>1</v>
      </c>
      <c r="G8" s="69"/>
      <c r="H8" s="69"/>
      <c r="I8" s="69"/>
    </row>
    <row r="9" spans="1:9" ht="15" customHeight="1" thickBot="1">
      <c r="A9" s="29" t="s">
        <v>11</v>
      </c>
      <c r="B9" s="69">
        <v>5</v>
      </c>
      <c r="C9" s="69">
        <v>1</v>
      </c>
      <c r="D9" s="69">
        <v>1</v>
      </c>
      <c r="E9" s="69">
        <v>1</v>
      </c>
      <c r="F9" s="69">
        <v>1</v>
      </c>
      <c r="G9" s="69">
        <v>1</v>
      </c>
      <c r="H9" s="69"/>
      <c r="I9" s="69"/>
    </row>
    <row r="10" spans="1:9" ht="15" customHeight="1" thickBot="1">
      <c r="A10" s="29" t="s">
        <v>110</v>
      </c>
      <c r="B10" s="69">
        <v>4</v>
      </c>
      <c r="C10" s="69">
        <v>1</v>
      </c>
      <c r="D10" s="69">
        <v>1</v>
      </c>
      <c r="E10" s="69">
        <v>1</v>
      </c>
      <c r="F10" s="69">
        <v>1</v>
      </c>
      <c r="G10" s="69"/>
      <c r="H10" s="69"/>
      <c r="I10" s="69"/>
    </row>
    <row r="11" spans="1:9" ht="15" customHeight="1" thickBot="1">
      <c r="A11" s="29" t="s">
        <v>12</v>
      </c>
      <c r="B11" s="69">
        <v>4</v>
      </c>
      <c r="C11" s="69">
        <v>1</v>
      </c>
      <c r="D11" s="69">
        <v>1</v>
      </c>
      <c r="E11" s="69">
        <v>1</v>
      </c>
      <c r="F11" s="69">
        <v>1</v>
      </c>
      <c r="G11" s="69"/>
      <c r="H11" s="69"/>
      <c r="I11" s="69"/>
    </row>
    <row r="12" spans="1:9" ht="15" customHeight="1" thickBot="1">
      <c r="A12" s="29" t="s">
        <v>13</v>
      </c>
      <c r="B12" s="69">
        <v>3</v>
      </c>
      <c r="C12" s="69">
        <v>1</v>
      </c>
      <c r="D12" s="69">
        <v>1</v>
      </c>
      <c r="E12" s="69">
        <v>1</v>
      </c>
      <c r="F12" s="69">
        <v>0</v>
      </c>
      <c r="G12" s="69"/>
      <c r="H12" s="69"/>
      <c r="I12" s="69"/>
    </row>
    <row r="13" spans="1:9" ht="15" customHeight="1" thickBot="1">
      <c r="A13" s="28" t="s">
        <v>50</v>
      </c>
      <c r="B13" s="70">
        <f aca="true" t="shared" si="1" ref="B13:I13">SUM(B14:B20)</f>
        <v>32</v>
      </c>
      <c r="C13" s="70">
        <f t="shared" si="1"/>
        <v>9</v>
      </c>
      <c r="D13" s="70">
        <f t="shared" si="1"/>
        <v>8</v>
      </c>
      <c r="E13" s="70">
        <f t="shared" si="1"/>
        <v>8</v>
      </c>
      <c r="F13" s="70">
        <f t="shared" si="1"/>
        <v>7</v>
      </c>
      <c r="G13" s="70">
        <f t="shared" si="1"/>
        <v>0</v>
      </c>
      <c r="H13" s="70">
        <f t="shared" si="1"/>
        <v>0</v>
      </c>
      <c r="I13" s="70">
        <f t="shared" si="1"/>
        <v>0</v>
      </c>
    </row>
    <row r="14" spans="1:9" ht="15" customHeight="1" thickBot="1">
      <c r="A14" s="29" t="s">
        <v>14</v>
      </c>
      <c r="B14" s="69">
        <v>4</v>
      </c>
      <c r="C14" s="69">
        <v>1</v>
      </c>
      <c r="D14" s="69">
        <v>1</v>
      </c>
      <c r="E14" s="69">
        <v>1</v>
      </c>
      <c r="F14" s="69">
        <v>1</v>
      </c>
      <c r="G14" s="69"/>
      <c r="H14" s="69"/>
      <c r="I14" s="69"/>
    </row>
    <row r="15" spans="1:9" ht="15" customHeight="1" thickBot="1">
      <c r="A15" s="29" t="s">
        <v>15</v>
      </c>
      <c r="B15" s="69">
        <v>4</v>
      </c>
      <c r="C15" s="69">
        <v>1</v>
      </c>
      <c r="D15" s="69">
        <v>1</v>
      </c>
      <c r="E15" s="69">
        <v>1</v>
      </c>
      <c r="F15" s="69">
        <v>1</v>
      </c>
      <c r="G15" s="69"/>
      <c r="H15" s="69"/>
      <c r="I15" s="69"/>
    </row>
    <row r="16" spans="1:9" ht="15" customHeight="1" thickBot="1">
      <c r="A16" s="29" t="s">
        <v>16</v>
      </c>
      <c r="B16" s="69">
        <v>4</v>
      </c>
      <c r="C16" s="69">
        <v>1</v>
      </c>
      <c r="D16" s="69">
        <v>1</v>
      </c>
      <c r="E16" s="69">
        <v>1</v>
      </c>
      <c r="F16" s="69">
        <v>1</v>
      </c>
      <c r="G16" s="69"/>
      <c r="H16" s="69"/>
      <c r="I16" s="69"/>
    </row>
    <row r="17" spans="1:9" ht="15" customHeight="1" thickBot="1">
      <c r="A17" s="29" t="s">
        <v>111</v>
      </c>
      <c r="B17" s="69">
        <v>8</v>
      </c>
      <c r="C17" s="69">
        <v>2</v>
      </c>
      <c r="D17" s="69">
        <v>2</v>
      </c>
      <c r="E17" s="69">
        <v>2</v>
      </c>
      <c r="F17" s="69">
        <v>2</v>
      </c>
      <c r="G17" s="69"/>
      <c r="H17" s="69"/>
      <c r="I17" s="69"/>
    </row>
    <row r="18" spans="1:9" ht="15" customHeight="1" thickBot="1">
      <c r="A18" s="29" t="s">
        <v>18</v>
      </c>
      <c r="B18" s="69">
        <v>7</v>
      </c>
      <c r="C18" s="69">
        <v>2</v>
      </c>
      <c r="D18" s="69">
        <v>2</v>
      </c>
      <c r="E18" s="69">
        <v>2</v>
      </c>
      <c r="F18" s="69">
        <v>1</v>
      </c>
      <c r="G18" s="69"/>
      <c r="H18" s="69"/>
      <c r="I18" s="69"/>
    </row>
    <row r="19" spans="1:9" ht="15" customHeight="1" thickBot="1">
      <c r="A19" s="29" t="s">
        <v>107</v>
      </c>
      <c r="B19" s="69">
        <v>1</v>
      </c>
      <c r="C19" s="69">
        <v>1</v>
      </c>
      <c r="D19" s="69">
        <v>0</v>
      </c>
      <c r="E19" s="69">
        <v>0</v>
      </c>
      <c r="F19" s="69">
        <v>0</v>
      </c>
      <c r="G19" s="69"/>
      <c r="H19" s="69"/>
      <c r="I19" s="69"/>
    </row>
    <row r="20" spans="1:9" ht="15" customHeight="1" thickBot="1">
      <c r="A20" s="29" t="s">
        <v>19</v>
      </c>
      <c r="B20" s="69">
        <v>4</v>
      </c>
      <c r="C20" s="69">
        <v>1</v>
      </c>
      <c r="D20" s="69">
        <v>1</v>
      </c>
      <c r="E20" s="69">
        <v>1</v>
      </c>
      <c r="F20" s="69">
        <v>1</v>
      </c>
      <c r="G20" s="69"/>
      <c r="H20" s="69"/>
      <c r="I20" s="69"/>
    </row>
    <row r="21" spans="1:9" ht="15" customHeight="1" thickBot="1">
      <c r="A21" s="28" t="s">
        <v>23</v>
      </c>
      <c r="B21" s="71">
        <f aca="true" t="shared" si="2" ref="B21:I21">SUM(B22:B26)</f>
        <v>25</v>
      </c>
      <c r="C21" s="71">
        <f t="shared" si="2"/>
        <v>6</v>
      </c>
      <c r="D21" s="71">
        <f t="shared" si="2"/>
        <v>7</v>
      </c>
      <c r="E21" s="71">
        <f t="shared" si="2"/>
        <v>7</v>
      </c>
      <c r="F21" s="71">
        <f t="shared" si="2"/>
        <v>5</v>
      </c>
      <c r="G21" s="71">
        <f t="shared" si="2"/>
        <v>0</v>
      </c>
      <c r="H21" s="71">
        <f t="shared" si="2"/>
        <v>0</v>
      </c>
      <c r="I21" s="71">
        <f t="shared" si="2"/>
        <v>0</v>
      </c>
    </row>
    <row r="22" spans="1:9" ht="15" customHeight="1" thickBot="1">
      <c r="A22" s="29" t="s">
        <v>20</v>
      </c>
      <c r="B22" s="69">
        <v>7</v>
      </c>
      <c r="C22" s="69">
        <v>2</v>
      </c>
      <c r="D22" s="69">
        <v>2</v>
      </c>
      <c r="E22" s="69">
        <v>2</v>
      </c>
      <c r="F22" s="69">
        <v>1</v>
      </c>
      <c r="G22" s="69"/>
      <c r="H22" s="69"/>
      <c r="I22" s="69"/>
    </row>
    <row r="23" spans="1:9" ht="15" customHeight="1" thickBot="1">
      <c r="A23" s="29" t="s">
        <v>21</v>
      </c>
      <c r="B23" s="69">
        <v>4</v>
      </c>
      <c r="C23" s="69">
        <v>1</v>
      </c>
      <c r="D23" s="69">
        <v>1</v>
      </c>
      <c r="E23" s="69">
        <v>1</v>
      </c>
      <c r="F23" s="69">
        <v>1</v>
      </c>
      <c r="G23" s="69"/>
      <c r="H23" s="69"/>
      <c r="I23" s="69"/>
    </row>
    <row r="24" spans="1:9" ht="15" customHeight="1" thickBot="1">
      <c r="A24" s="29" t="s">
        <v>22</v>
      </c>
      <c r="B24" s="69">
        <v>4</v>
      </c>
      <c r="C24" s="69">
        <v>1</v>
      </c>
      <c r="D24" s="69">
        <v>1</v>
      </c>
      <c r="E24" s="69">
        <v>1</v>
      </c>
      <c r="F24" s="69">
        <v>1</v>
      </c>
      <c r="G24" s="69"/>
      <c r="H24" s="69"/>
      <c r="I24" s="69"/>
    </row>
    <row r="25" spans="1:9" ht="15" customHeight="1" thickBot="1">
      <c r="A25" s="29" t="s">
        <v>24</v>
      </c>
      <c r="B25" s="69">
        <v>4</v>
      </c>
      <c r="C25" s="69">
        <v>1</v>
      </c>
      <c r="D25" s="69">
        <v>1</v>
      </c>
      <c r="E25" s="69">
        <v>1</v>
      </c>
      <c r="F25" s="69">
        <v>1</v>
      </c>
      <c r="G25" s="69"/>
      <c r="H25" s="69"/>
      <c r="I25" s="69"/>
    </row>
    <row r="26" spans="1:9" ht="15" customHeight="1" thickBot="1">
      <c r="A26" s="29" t="s">
        <v>25</v>
      </c>
      <c r="B26" s="69">
        <v>6</v>
      </c>
      <c r="C26" s="69">
        <v>1</v>
      </c>
      <c r="D26" s="69">
        <v>2</v>
      </c>
      <c r="E26" s="69">
        <v>2</v>
      </c>
      <c r="F26" s="69">
        <v>1</v>
      </c>
      <c r="G26" s="69"/>
      <c r="H26" s="69"/>
      <c r="I26" s="69"/>
    </row>
    <row r="27" spans="1:9" ht="15" customHeight="1" thickBot="1">
      <c r="A27" s="28" t="s">
        <v>28</v>
      </c>
      <c r="B27" s="70">
        <f aca="true" t="shared" si="3" ref="B27:I27">SUM(B28:B33)</f>
        <v>24</v>
      </c>
      <c r="C27" s="70">
        <f t="shared" si="3"/>
        <v>6</v>
      </c>
      <c r="D27" s="70">
        <f t="shared" si="3"/>
        <v>6</v>
      </c>
      <c r="E27" s="70">
        <f t="shared" si="3"/>
        <v>6</v>
      </c>
      <c r="F27" s="70">
        <f t="shared" si="3"/>
        <v>6</v>
      </c>
      <c r="G27" s="70">
        <f t="shared" si="3"/>
        <v>0</v>
      </c>
      <c r="H27" s="70">
        <f t="shared" si="3"/>
        <v>0</v>
      </c>
      <c r="I27" s="70">
        <f t="shared" si="3"/>
        <v>0</v>
      </c>
    </row>
    <row r="28" spans="1:9" ht="15" customHeight="1" thickBot="1">
      <c r="A28" s="29" t="s">
        <v>29</v>
      </c>
      <c r="B28" s="69">
        <v>5</v>
      </c>
      <c r="C28" s="69">
        <v>1</v>
      </c>
      <c r="D28" s="69">
        <v>1</v>
      </c>
      <c r="E28" s="69">
        <v>1</v>
      </c>
      <c r="F28" s="69">
        <v>2</v>
      </c>
      <c r="G28" s="69"/>
      <c r="H28" s="69"/>
      <c r="I28" s="69"/>
    </row>
    <row r="29" spans="1:9" ht="15" customHeight="1" thickBot="1">
      <c r="A29" s="29" t="s">
        <v>30</v>
      </c>
      <c r="B29" s="69">
        <v>4</v>
      </c>
      <c r="C29" s="69">
        <v>1</v>
      </c>
      <c r="D29" s="69">
        <v>1</v>
      </c>
      <c r="E29" s="69">
        <v>1</v>
      </c>
      <c r="F29" s="69">
        <v>1</v>
      </c>
      <c r="G29" s="69"/>
      <c r="H29" s="69"/>
      <c r="I29" s="69"/>
    </row>
    <row r="30" spans="1:9" ht="15" customHeight="1" thickBot="1">
      <c r="A30" s="29" t="s">
        <v>31</v>
      </c>
      <c r="B30" s="69">
        <v>4</v>
      </c>
      <c r="C30" s="69">
        <v>1</v>
      </c>
      <c r="D30" s="69">
        <v>1</v>
      </c>
      <c r="E30" s="69">
        <v>1</v>
      </c>
      <c r="F30" s="69">
        <v>1</v>
      </c>
      <c r="G30" s="69"/>
      <c r="H30" s="69"/>
      <c r="I30" s="69"/>
    </row>
    <row r="31" spans="1:9" ht="15" customHeight="1" thickBot="1">
      <c r="A31" s="29" t="s">
        <v>32</v>
      </c>
      <c r="B31" s="69">
        <v>4</v>
      </c>
      <c r="C31" s="69">
        <v>1</v>
      </c>
      <c r="D31" s="69">
        <v>1</v>
      </c>
      <c r="E31" s="69">
        <v>1</v>
      </c>
      <c r="F31" s="69">
        <v>1</v>
      </c>
      <c r="G31" s="69"/>
      <c r="H31" s="69"/>
      <c r="I31" s="69"/>
    </row>
    <row r="32" spans="1:9" ht="15" customHeight="1" thickBot="1">
      <c r="A32" s="29" t="s">
        <v>35</v>
      </c>
      <c r="B32" s="69">
        <v>4</v>
      </c>
      <c r="C32" s="69">
        <v>1</v>
      </c>
      <c r="D32" s="69">
        <v>1</v>
      </c>
      <c r="E32" s="69">
        <v>1</v>
      </c>
      <c r="F32" s="69">
        <v>1</v>
      </c>
      <c r="G32" s="69"/>
      <c r="H32" s="69"/>
      <c r="I32" s="69"/>
    </row>
    <row r="33" spans="1:9" ht="15" customHeight="1" thickBot="1">
      <c r="A33" s="29" t="s">
        <v>33</v>
      </c>
      <c r="B33" s="69">
        <v>3</v>
      </c>
      <c r="C33" s="69">
        <v>1</v>
      </c>
      <c r="D33" s="69">
        <v>1</v>
      </c>
      <c r="E33" s="69">
        <v>1</v>
      </c>
      <c r="F33" s="69">
        <v>0</v>
      </c>
      <c r="G33" s="69"/>
      <c r="H33" s="69"/>
      <c r="I33" s="69"/>
    </row>
    <row r="34" spans="1:9" s="7" customFormat="1" ht="15" customHeight="1" thickBot="1">
      <c r="A34" s="28" t="s">
        <v>34</v>
      </c>
      <c r="B34" s="70">
        <f aca="true" t="shared" si="4" ref="B34:I34">SUM(B35:B39)</f>
        <v>24</v>
      </c>
      <c r="C34" s="70">
        <f t="shared" si="4"/>
        <v>6</v>
      </c>
      <c r="D34" s="70">
        <f t="shared" si="4"/>
        <v>6</v>
      </c>
      <c r="E34" s="70">
        <f t="shared" si="4"/>
        <v>6</v>
      </c>
      <c r="F34" s="70">
        <f t="shared" si="4"/>
        <v>6</v>
      </c>
      <c r="G34" s="70">
        <f t="shared" si="4"/>
        <v>0</v>
      </c>
      <c r="H34" s="70">
        <f t="shared" si="4"/>
        <v>0</v>
      </c>
      <c r="I34" s="70">
        <f t="shared" si="4"/>
        <v>0</v>
      </c>
    </row>
    <row r="35" spans="1:9" s="7" customFormat="1" ht="15" customHeight="1" thickBot="1">
      <c r="A35" s="30" t="s">
        <v>36</v>
      </c>
      <c r="B35" s="72">
        <v>4</v>
      </c>
      <c r="C35" s="72">
        <v>1</v>
      </c>
      <c r="D35" s="72">
        <v>1</v>
      </c>
      <c r="E35" s="72">
        <v>1</v>
      </c>
      <c r="F35" s="72">
        <v>1</v>
      </c>
      <c r="G35" s="72"/>
      <c r="H35" s="72"/>
      <c r="I35" s="72"/>
    </row>
    <row r="36" spans="1:9" s="7" customFormat="1" ht="15" customHeight="1" thickBot="1">
      <c r="A36" s="30" t="s">
        <v>37</v>
      </c>
      <c r="B36" s="72">
        <v>8</v>
      </c>
      <c r="C36" s="72">
        <v>2</v>
      </c>
      <c r="D36" s="72">
        <v>2</v>
      </c>
      <c r="E36" s="72">
        <v>2</v>
      </c>
      <c r="F36" s="72">
        <v>2</v>
      </c>
      <c r="G36" s="72"/>
      <c r="H36" s="72"/>
      <c r="I36" s="72"/>
    </row>
    <row r="37" spans="1:9" s="7" customFormat="1" ht="15" customHeight="1" thickBot="1">
      <c r="A37" s="30" t="s">
        <v>38</v>
      </c>
      <c r="B37" s="72">
        <v>4</v>
      </c>
      <c r="C37" s="72">
        <v>1</v>
      </c>
      <c r="D37" s="72">
        <v>1</v>
      </c>
      <c r="E37" s="72">
        <v>1</v>
      </c>
      <c r="F37" s="72">
        <v>1</v>
      </c>
      <c r="G37" s="72"/>
      <c r="H37" s="72"/>
      <c r="I37" s="72"/>
    </row>
    <row r="38" spans="1:9" s="7" customFormat="1" ht="15" customHeight="1" thickBot="1">
      <c r="A38" s="30" t="s">
        <v>39</v>
      </c>
      <c r="B38" s="72">
        <v>4</v>
      </c>
      <c r="C38" s="72">
        <v>1</v>
      </c>
      <c r="D38" s="72">
        <v>1</v>
      </c>
      <c r="E38" s="72">
        <v>1</v>
      </c>
      <c r="F38" s="72">
        <v>1</v>
      </c>
      <c r="G38" s="72"/>
      <c r="H38" s="72"/>
      <c r="I38" s="72"/>
    </row>
    <row r="39" spans="1:9" s="7" customFormat="1" ht="15" customHeight="1" thickBot="1">
      <c r="A39" s="30" t="s">
        <v>40</v>
      </c>
      <c r="B39" s="72">
        <v>4</v>
      </c>
      <c r="C39" s="72">
        <v>1</v>
      </c>
      <c r="D39" s="72">
        <v>1</v>
      </c>
      <c r="E39" s="72">
        <v>1</v>
      </c>
      <c r="F39" s="72">
        <v>1</v>
      </c>
      <c r="G39" s="72"/>
      <c r="H39" s="72"/>
      <c r="I39" s="72"/>
    </row>
    <row r="40" spans="1:9" s="7" customFormat="1" ht="15" customHeight="1" thickBot="1">
      <c r="A40" s="28" t="s">
        <v>42</v>
      </c>
      <c r="B40" s="70">
        <f aca="true" t="shared" si="5" ref="B40:I40">SUM(B41:B45)</f>
        <v>17</v>
      </c>
      <c r="C40" s="70">
        <f t="shared" si="5"/>
        <v>5</v>
      </c>
      <c r="D40" s="70">
        <f t="shared" si="5"/>
        <v>4</v>
      </c>
      <c r="E40" s="70">
        <f t="shared" si="5"/>
        <v>4</v>
      </c>
      <c r="F40" s="70">
        <f t="shared" si="5"/>
        <v>4</v>
      </c>
      <c r="G40" s="70">
        <f t="shared" si="5"/>
        <v>0</v>
      </c>
      <c r="H40" s="70">
        <f t="shared" si="5"/>
        <v>0</v>
      </c>
      <c r="I40" s="70">
        <f t="shared" si="5"/>
        <v>0</v>
      </c>
    </row>
    <row r="41" spans="1:9" s="7" customFormat="1" ht="15" customHeight="1" thickBot="1">
      <c r="A41" s="30" t="s">
        <v>43</v>
      </c>
      <c r="B41" s="72">
        <v>4</v>
      </c>
      <c r="C41" s="72">
        <v>1</v>
      </c>
      <c r="D41" s="72">
        <v>1</v>
      </c>
      <c r="E41" s="72">
        <v>1</v>
      </c>
      <c r="F41" s="72">
        <v>1</v>
      </c>
      <c r="G41" s="72"/>
      <c r="H41" s="72"/>
      <c r="I41" s="72"/>
    </row>
    <row r="42" spans="1:9" s="7" customFormat="1" ht="15" customHeight="1" thickBot="1">
      <c r="A42" s="30" t="s">
        <v>44</v>
      </c>
      <c r="B42" s="72">
        <v>4</v>
      </c>
      <c r="C42" s="72">
        <v>1</v>
      </c>
      <c r="D42" s="72">
        <v>1</v>
      </c>
      <c r="E42" s="72">
        <v>1</v>
      </c>
      <c r="F42" s="72">
        <v>1</v>
      </c>
      <c r="G42" s="72"/>
      <c r="H42" s="72"/>
      <c r="I42" s="72"/>
    </row>
    <row r="43" spans="1:9" s="7" customFormat="1" ht="15" customHeight="1" thickBot="1">
      <c r="A43" s="30" t="s">
        <v>45</v>
      </c>
      <c r="B43" s="72">
        <v>4</v>
      </c>
      <c r="C43" s="72">
        <v>1</v>
      </c>
      <c r="D43" s="72">
        <v>1</v>
      </c>
      <c r="E43" s="72">
        <v>1</v>
      </c>
      <c r="F43" s="72">
        <v>1</v>
      </c>
      <c r="G43" s="72"/>
      <c r="H43" s="72"/>
      <c r="I43" s="72"/>
    </row>
    <row r="44" spans="1:9" s="7" customFormat="1" ht="15" customHeight="1" thickBot="1">
      <c r="A44" s="30" t="s">
        <v>46</v>
      </c>
      <c r="B44" s="72">
        <v>4</v>
      </c>
      <c r="C44" s="72">
        <v>1</v>
      </c>
      <c r="D44" s="72">
        <v>1</v>
      </c>
      <c r="E44" s="72">
        <v>1</v>
      </c>
      <c r="F44" s="72">
        <v>1</v>
      </c>
      <c r="G44" s="72"/>
      <c r="H44" s="72"/>
      <c r="I44" s="72"/>
    </row>
    <row r="45" spans="1:9" s="7" customFormat="1" ht="15" customHeight="1" thickBot="1">
      <c r="A45" s="30" t="s">
        <v>47</v>
      </c>
      <c r="B45" s="72">
        <v>1</v>
      </c>
      <c r="C45" s="72">
        <v>1</v>
      </c>
      <c r="D45" s="72">
        <v>0</v>
      </c>
      <c r="E45" s="72">
        <v>0</v>
      </c>
      <c r="F45" s="72">
        <v>0</v>
      </c>
      <c r="G45" s="72"/>
      <c r="H45" s="72"/>
      <c r="I45" s="72"/>
    </row>
    <row r="46" ht="15" customHeight="1"/>
    <row r="47" ht="15" customHeight="1" thickBot="1"/>
    <row r="48" spans="1:2" ht="15" customHeight="1" thickBot="1">
      <c r="A48" s="36" t="s">
        <v>138</v>
      </c>
      <c r="B48" s="36" t="s">
        <v>137</v>
      </c>
    </row>
    <row r="49" spans="1:2" ht="15" customHeight="1" thickBot="1">
      <c r="A49" s="83" t="s">
        <v>133</v>
      </c>
      <c r="B49" s="36">
        <v>154</v>
      </c>
    </row>
    <row r="50" spans="1:2" ht="15" customHeight="1" thickBot="1">
      <c r="A50" s="83" t="s">
        <v>134</v>
      </c>
      <c r="B50" s="36">
        <v>168</v>
      </c>
    </row>
    <row r="51" spans="1:2" ht="15" customHeight="1" thickBot="1">
      <c r="A51" s="83" t="s">
        <v>135</v>
      </c>
      <c r="B51" s="36">
        <v>26</v>
      </c>
    </row>
    <row r="52" spans="1:2" ht="15" customHeight="1" thickBot="1">
      <c r="A52" s="36" t="s">
        <v>0</v>
      </c>
      <c r="B52" s="36">
        <f>SUM(B49:B51)</f>
        <v>348</v>
      </c>
    </row>
    <row r="53" ht="15" customHeight="1"/>
    <row r="54" ht="15" customHeight="1"/>
  </sheetData>
  <sheetProtection/>
  <mergeCells count="1">
    <mergeCell ref="A1:I1"/>
  </mergeCells>
  <printOptions horizontalCentered="1"/>
  <pageMargins left="0.7480314960629921" right="0.7480314960629921" top="0.37" bottom="0.34" header="0.24" footer="0.2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46">
      <selection activeCell="K12" sqref="K12"/>
    </sheetView>
  </sheetViews>
  <sheetFormatPr defaultColWidth="9.00390625" defaultRowHeight="16.5"/>
  <cols>
    <col min="1" max="1" width="24.50390625" style="0" customWidth="1"/>
    <col min="2" max="9" width="7.50390625" style="61" customWidth="1"/>
  </cols>
  <sheetData>
    <row r="1" spans="1:9" ht="24" customHeight="1" thickBot="1">
      <c r="A1" s="176" t="s">
        <v>153</v>
      </c>
      <c r="B1" s="178"/>
      <c r="C1" s="178"/>
      <c r="D1" s="178"/>
      <c r="E1" s="178"/>
      <c r="F1" s="178"/>
      <c r="G1" s="178"/>
      <c r="H1" s="178"/>
      <c r="I1" s="178"/>
    </row>
    <row r="2" spans="1:11" s="39" customFormat="1" ht="13.5" customHeight="1" thickBot="1">
      <c r="A2" s="63" t="s">
        <v>26</v>
      </c>
      <c r="B2" s="53" t="s">
        <v>0</v>
      </c>
      <c r="C2" s="53" t="s">
        <v>1</v>
      </c>
      <c r="D2" s="53" t="s">
        <v>2</v>
      </c>
      <c r="E2" s="53" t="s">
        <v>3</v>
      </c>
      <c r="F2" s="53" t="s">
        <v>4</v>
      </c>
      <c r="G2" s="53" t="s">
        <v>5</v>
      </c>
      <c r="H2" s="53" t="s">
        <v>6</v>
      </c>
      <c r="I2" s="53" t="s">
        <v>7</v>
      </c>
      <c r="K2" s="40"/>
    </row>
    <row r="3" spans="1:9" s="39" customFormat="1" ht="13.5" customHeight="1" thickBot="1">
      <c r="A3" s="41" t="s">
        <v>117</v>
      </c>
      <c r="B3" s="54">
        <f aca="true" t="shared" si="0" ref="B3:I3">B4+B12+B20+B27+B39+B45+B52</f>
        <v>168</v>
      </c>
      <c r="C3" s="54">
        <f t="shared" si="0"/>
        <v>44</v>
      </c>
      <c r="D3" s="54">
        <f t="shared" si="0"/>
        <v>44</v>
      </c>
      <c r="E3" s="54">
        <f t="shared" si="0"/>
        <v>43</v>
      </c>
      <c r="F3" s="54">
        <f t="shared" si="0"/>
        <v>37</v>
      </c>
      <c r="G3" s="54">
        <f t="shared" si="0"/>
        <v>0</v>
      </c>
      <c r="H3" s="54">
        <f t="shared" si="0"/>
        <v>0</v>
      </c>
      <c r="I3" s="54">
        <f t="shared" si="0"/>
        <v>0</v>
      </c>
    </row>
    <row r="4" spans="1:9" s="39" customFormat="1" ht="13.5" customHeight="1" thickBot="1">
      <c r="A4" s="42" t="s">
        <v>27</v>
      </c>
      <c r="B4" s="55">
        <f aca="true" t="shared" si="1" ref="B4:I4">SUM(B5:B11)</f>
        <v>27</v>
      </c>
      <c r="C4" s="55">
        <f t="shared" si="1"/>
        <v>7</v>
      </c>
      <c r="D4" s="55">
        <f t="shared" si="1"/>
        <v>7</v>
      </c>
      <c r="E4" s="55">
        <f t="shared" si="1"/>
        <v>7</v>
      </c>
      <c r="F4" s="55">
        <f t="shared" si="1"/>
        <v>6</v>
      </c>
      <c r="G4" s="55">
        <f t="shared" si="1"/>
        <v>0</v>
      </c>
      <c r="H4" s="55">
        <f t="shared" si="1"/>
        <v>0</v>
      </c>
      <c r="I4" s="55">
        <f t="shared" si="1"/>
        <v>0</v>
      </c>
    </row>
    <row r="5" spans="1:9" s="39" customFormat="1" ht="13.5" customHeight="1" thickBot="1">
      <c r="A5" s="43" t="s">
        <v>154</v>
      </c>
      <c r="B5" s="56">
        <v>4</v>
      </c>
      <c r="C5" s="56">
        <v>1</v>
      </c>
      <c r="D5" s="56">
        <v>1</v>
      </c>
      <c r="E5" s="56">
        <v>1</v>
      </c>
      <c r="F5" s="56">
        <v>1</v>
      </c>
      <c r="G5" s="56"/>
      <c r="H5" s="56"/>
      <c r="I5" s="56"/>
    </row>
    <row r="6" spans="1:9" s="39" customFormat="1" ht="13.5" customHeight="1" thickBot="1">
      <c r="A6" s="43" t="s">
        <v>155</v>
      </c>
      <c r="B6" s="56">
        <v>4</v>
      </c>
      <c r="C6" s="56">
        <v>1</v>
      </c>
      <c r="D6" s="56">
        <v>1</v>
      </c>
      <c r="E6" s="56">
        <v>1</v>
      </c>
      <c r="F6" s="56">
        <v>1</v>
      </c>
      <c r="G6" s="56"/>
      <c r="H6" s="56"/>
      <c r="I6" s="56"/>
    </row>
    <row r="7" spans="1:9" s="39" customFormat="1" ht="13.5" customHeight="1" thickBot="1">
      <c r="A7" s="43" t="s">
        <v>156</v>
      </c>
      <c r="B7" s="56">
        <v>3</v>
      </c>
      <c r="C7" s="56">
        <v>1</v>
      </c>
      <c r="D7" s="56">
        <v>1</v>
      </c>
      <c r="E7" s="56">
        <v>1</v>
      </c>
      <c r="F7" s="56">
        <v>0</v>
      </c>
      <c r="G7" s="56"/>
      <c r="H7" s="56"/>
      <c r="I7" s="56"/>
    </row>
    <row r="8" spans="1:9" s="39" customFormat="1" ht="13.5" customHeight="1" thickBot="1">
      <c r="A8" s="51" t="s">
        <v>157</v>
      </c>
      <c r="B8" s="56">
        <v>4</v>
      </c>
      <c r="C8" s="56">
        <v>1</v>
      </c>
      <c r="D8" s="56">
        <v>1</v>
      </c>
      <c r="E8" s="56">
        <v>1</v>
      </c>
      <c r="F8" s="56">
        <v>1</v>
      </c>
      <c r="G8" s="56"/>
      <c r="H8" s="56"/>
      <c r="I8" s="56"/>
    </row>
    <row r="9" spans="1:9" s="39" customFormat="1" ht="13.5" customHeight="1" thickBot="1">
      <c r="A9" s="43" t="s">
        <v>158</v>
      </c>
      <c r="B9" s="56">
        <v>4</v>
      </c>
      <c r="C9" s="56">
        <v>1</v>
      </c>
      <c r="D9" s="56">
        <v>1</v>
      </c>
      <c r="E9" s="56">
        <v>1</v>
      </c>
      <c r="F9" s="56">
        <v>1</v>
      </c>
      <c r="G9" s="56"/>
      <c r="H9" s="56"/>
      <c r="I9" s="56"/>
    </row>
    <row r="10" spans="1:9" s="39" customFormat="1" ht="13.5" customHeight="1" thickBot="1">
      <c r="A10" s="43" t="s">
        <v>159</v>
      </c>
      <c r="B10" s="56">
        <v>4</v>
      </c>
      <c r="C10" s="56">
        <v>1</v>
      </c>
      <c r="D10" s="56">
        <v>1</v>
      </c>
      <c r="E10" s="56">
        <v>1</v>
      </c>
      <c r="F10" s="56">
        <v>1</v>
      </c>
      <c r="G10" s="56"/>
      <c r="H10" s="56"/>
      <c r="I10" s="56"/>
    </row>
    <row r="11" spans="1:9" s="39" customFormat="1" ht="13.5" customHeight="1" thickBot="1">
      <c r="A11" s="43" t="s">
        <v>58</v>
      </c>
      <c r="B11" s="56">
        <v>4</v>
      </c>
      <c r="C11" s="56">
        <v>1</v>
      </c>
      <c r="D11" s="56">
        <v>1</v>
      </c>
      <c r="E11" s="56">
        <v>1</v>
      </c>
      <c r="F11" s="56">
        <v>1</v>
      </c>
      <c r="G11" s="56"/>
      <c r="H11" s="56"/>
      <c r="I11" s="56"/>
    </row>
    <row r="12" spans="1:9" s="39" customFormat="1" ht="13.5" customHeight="1" thickBot="1">
      <c r="A12" s="42" t="s">
        <v>98</v>
      </c>
      <c r="B12" s="55">
        <f aca="true" t="shared" si="2" ref="B12:I12">SUM(B13:B19)</f>
        <v>28</v>
      </c>
      <c r="C12" s="55">
        <f t="shared" si="2"/>
        <v>7</v>
      </c>
      <c r="D12" s="55">
        <f t="shared" si="2"/>
        <v>7</v>
      </c>
      <c r="E12" s="55">
        <f t="shared" si="2"/>
        <v>7</v>
      </c>
      <c r="F12" s="55">
        <f t="shared" si="2"/>
        <v>7</v>
      </c>
      <c r="G12" s="55">
        <f t="shared" si="2"/>
        <v>0</v>
      </c>
      <c r="H12" s="55">
        <f t="shared" si="2"/>
        <v>0</v>
      </c>
      <c r="I12" s="55">
        <f t="shared" si="2"/>
        <v>0</v>
      </c>
    </row>
    <row r="13" spans="1:9" s="39" customFormat="1" ht="13.5" customHeight="1" thickBot="1">
      <c r="A13" s="43" t="s">
        <v>160</v>
      </c>
      <c r="B13" s="56">
        <v>4</v>
      </c>
      <c r="C13" s="56">
        <v>1</v>
      </c>
      <c r="D13" s="56">
        <v>1</v>
      </c>
      <c r="E13" s="56">
        <v>1</v>
      </c>
      <c r="F13" s="56">
        <v>1</v>
      </c>
      <c r="G13" s="56"/>
      <c r="H13" s="56"/>
      <c r="I13" s="56"/>
    </row>
    <row r="14" spans="1:9" s="39" customFormat="1" ht="13.5" customHeight="1" thickBot="1">
      <c r="A14" s="43" t="s">
        <v>161</v>
      </c>
      <c r="B14" s="56">
        <v>4</v>
      </c>
      <c r="C14" s="56">
        <v>1</v>
      </c>
      <c r="D14" s="56">
        <v>1</v>
      </c>
      <c r="E14" s="56">
        <v>1</v>
      </c>
      <c r="F14" s="56">
        <v>1</v>
      </c>
      <c r="G14" s="56"/>
      <c r="H14" s="56"/>
      <c r="I14" s="56"/>
    </row>
    <row r="15" spans="1:9" s="39" customFormat="1" ht="13.5" customHeight="1" thickBot="1">
      <c r="A15" s="43" t="s">
        <v>162</v>
      </c>
      <c r="B15" s="56">
        <v>4</v>
      </c>
      <c r="C15" s="56">
        <v>1</v>
      </c>
      <c r="D15" s="56">
        <v>1</v>
      </c>
      <c r="E15" s="56">
        <v>1</v>
      </c>
      <c r="F15" s="56">
        <v>1</v>
      </c>
      <c r="G15" s="56"/>
      <c r="H15" s="56"/>
      <c r="I15" s="56"/>
    </row>
    <row r="16" spans="1:9" s="39" customFormat="1" ht="13.5" customHeight="1" thickBot="1">
      <c r="A16" s="43" t="s">
        <v>163</v>
      </c>
      <c r="B16" s="56">
        <v>4</v>
      </c>
      <c r="C16" s="56">
        <v>1</v>
      </c>
      <c r="D16" s="56">
        <v>1</v>
      </c>
      <c r="E16" s="56">
        <v>1</v>
      </c>
      <c r="F16" s="56">
        <v>1</v>
      </c>
      <c r="G16" s="56"/>
      <c r="H16" s="56"/>
      <c r="I16" s="56"/>
    </row>
    <row r="17" spans="1:9" s="39" customFormat="1" ht="13.5" customHeight="1" thickBot="1">
      <c r="A17" s="43" t="s">
        <v>164</v>
      </c>
      <c r="B17" s="56">
        <v>4</v>
      </c>
      <c r="C17" s="56">
        <v>1</v>
      </c>
      <c r="D17" s="56">
        <v>1</v>
      </c>
      <c r="E17" s="56">
        <v>1</v>
      </c>
      <c r="F17" s="56">
        <v>1</v>
      </c>
      <c r="G17" s="56"/>
      <c r="H17" s="56"/>
      <c r="I17" s="56"/>
    </row>
    <row r="18" spans="1:9" s="39" customFormat="1" ht="13.5" customHeight="1" thickBot="1">
      <c r="A18" s="43" t="s">
        <v>165</v>
      </c>
      <c r="B18" s="56">
        <v>4</v>
      </c>
      <c r="C18" s="56">
        <v>1</v>
      </c>
      <c r="D18" s="56">
        <v>1</v>
      </c>
      <c r="E18" s="56">
        <v>1</v>
      </c>
      <c r="F18" s="56">
        <v>1</v>
      </c>
      <c r="G18" s="56"/>
      <c r="H18" s="56"/>
      <c r="I18" s="56"/>
    </row>
    <row r="19" spans="1:9" s="39" customFormat="1" ht="13.5" customHeight="1" thickBot="1">
      <c r="A19" s="43" t="s">
        <v>166</v>
      </c>
      <c r="B19" s="56">
        <v>4</v>
      </c>
      <c r="C19" s="56">
        <v>1</v>
      </c>
      <c r="D19" s="56">
        <v>1</v>
      </c>
      <c r="E19" s="56">
        <v>1</v>
      </c>
      <c r="F19" s="56">
        <v>1</v>
      </c>
      <c r="G19" s="56"/>
      <c r="H19" s="56"/>
      <c r="I19" s="56"/>
    </row>
    <row r="20" spans="1:9" s="39" customFormat="1" ht="13.5" customHeight="1" thickBot="1">
      <c r="A20" s="42" t="s">
        <v>167</v>
      </c>
      <c r="B20" s="55">
        <f aca="true" t="shared" si="3" ref="B20:I20">SUM(B21:B26)</f>
        <v>26</v>
      </c>
      <c r="C20" s="55">
        <f t="shared" si="3"/>
        <v>7</v>
      </c>
      <c r="D20" s="55">
        <f t="shared" si="3"/>
        <v>7</v>
      </c>
      <c r="E20" s="55">
        <f t="shared" si="3"/>
        <v>7</v>
      </c>
      <c r="F20" s="55">
        <f t="shared" si="3"/>
        <v>5</v>
      </c>
      <c r="G20" s="55">
        <f t="shared" si="3"/>
        <v>0</v>
      </c>
      <c r="H20" s="55">
        <f t="shared" si="3"/>
        <v>0</v>
      </c>
      <c r="I20" s="55">
        <f t="shared" si="3"/>
        <v>0</v>
      </c>
    </row>
    <row r="21" spans="1:9" s="39" customFormat="1" ht="13.5" customHeight="1" thickBot="1">
      <c r="A21" s="43" t="s">
        <v>168</v>
      </c>
      <c r="B21" s="56">
        <v>7</v>
      </c>
      <c r="C21" s="56">
        <v>2</v>
      </c>
      <c r="D21" s="56">
        <v>2</v>
      </c>
      <c r="E21" s="56">
        <v>2</v>
      </c>
      <c r="F21" s="56">
        <v>1</v>
      </c>
      <c r="G21" s="56"/>
      <c r="H21" s="56"/>
      <c r="I21" s="56"/>
    </row>
    <row r="22" spans="1:9" s="39" customFormat="1" ht="13.5" customHeight="1" thickBot="1">
      <c r="A22" s="43" t="s">
        <v>169</v>
      </c>
      <c r="B22" s="56">
        <v>4</v>
      </c>
      <c r="C22" s="56">
        <v>1</v>
      </c>
      <c r="D22" s="56">
        <v>1</v>
      </c>
      <c r="E22" s="56">
        <v>1</v>
      </c>
      <c r="F22" s="56">
        <v>1</v>
      </c>
      <c r="G22" s="56"/>
      <c r="H22" s="56"/>
      <c r="I22" s="56"/>
    </row>
    <row r="23" spans="1:9" s="39" customFormat="1" ht="13.5" customHeight="1" thickBot="1">
      <c r="A23" s="43" t="s">
        <v>170</v>
      </c>
      <c r="B23" s="56">
        <v>4</v>
      </c>
      <c r="C23" s="56">
        <v>1</v>
      </c>
      <c r="D23" s="56">
        <v>1</v>
      </c>
      <c r="E23" s="56">
        <v>1</v>
      </c>
      <c r="F23" s="56">
        <v>1</v>
      </c>
      <c r="G23" s="56"/>
      <c r="H23" s="56"/>
      <c r="I23" s="56"/>
    </row>
    <row r="24" spans="1:9" s="39" customFormat="1" ht="13.5" customHeight="1" thickBot="1">
      <c r="A24" s="43" t="s">
        <v>171</v>
      </c>
      <c r="B24" s="56">
        <v>4</v>
      </c>
      <c r="C24" s="56">
        <v>1</v>
      </c>
      <c r="D24" s="56">
        <v>1</v>
      </c>
      <c r="E24" s="56">
        <v>1</v>
      </c>
      <c r="F24" s="56">
        <v>1</v>
      </c>
      <c r="G24" s="56"/>
      <c r="H24" s="56"/>
      <c r="I24" s="56"/>
    </row>
    <row r="25" spans="1:9" s="39" customFormat="1" ht="13.5" customHeight="1" thickBot="1">
      <c r="A25" s="43" t="s">
        <v>172</v>
      </c>
      <c r="B25" s="56">
        <v>3</v>
      </c>
      <c r="C25" s="56">
        <v>1</v>
      </c>
      <c r="D25" s="56">
        <v>1</v>
      </c>
      <c r="E25" s="56">
        <v>1</v>
      </c>
      <c r="F25" s="56">
        <v>0</v>
      </c>
      <c r="G25" s="56"/>
      <c r="H25" s="56"/>
      <c r="I25" s="56"/>
    </row>
    <row r="26" spans="1:9" s="44" customFormat="1" ht="13.5" customHeight="1" thickBot="1">
      <c r="A26" s="43" t="s">
        <v>173</v>
      </c>
      <c r="B26" s="56">
        <v>4</v>
      </c>
      <c r="C26" s="56">
        <v>1</v>
      </c>
      <c r="D26" s="56">
        <v>1</v>
      </c>
      <c r="E26" s="56">
        <v>1</v>
      </c>
      <c r="F26" s="56">
        <v>1</v>
      </c>
      <c r="G26" s="57"/>
      <c r="H26" s="57"/>
      <c r="I26" s="57"/>
    </row>
    <row r="27" spans="1:9" s="44" customFormat="1" ht="13.5" customHeight="1" thickBot="1">
      <c r="A27" s="42" t="s">
        <v>72</v>
      </c>
      <c r="B27" s="58">
        <f aca="true" t="shared" si="4" ref="B27:I27">SUM(B28:B38)</f>
        <v>40</v>
      </c>
      <c r="C27" s="58">
        <f t="shared" si="4"/>
        <v>10</v>
      </c>
      <c r="D27" s="58">
        <f t="shared" si="4"/>
        <v>10</v>
      </c>
      <c r="E27" s="58">
        <f t="shared" si="4"/>
        <v>10</v>
      </c>
      <c r="F27" s="58">
        <f t="shared" si="4"/>
        <v>10</v>
      </c>
      <c r="G27" s="58">
        <f t="shared" si="4"/>
        <v>0</v>
      </c>
      <c r="H27" s="58">
        <f t="shared" si="4"/>
        <v>0</v>
      </c>
      <c r="I27" s="58">
        <f t="shared" si="4"/>
        <v>0</v>
      </c>
    </row>
    <row r="28" spans="1:9" s="46" customFormat="1" ht="13.5" customHeight="1" thickBot="1">
      <c r="A28" s="45" t="s">
        <v>174</v>
      </c>
      <c r="B28" s="59">
        <v>4</v>
      </c>
      <c r="C28" s="59">
        <v>1</v>
      </c>
      <c r="D28" s="59">
        <v>1</v>
      </c>
      <c r="E28" s="59">
        <v>1</v>
      </c>
      <c r="F28" s="59">
        <v>1</v>
      </c>
      <c r="G28" s="59"/>
      <c r="H28" s="59"/>
      <c r="I28" s="59"/>
    </row>
    <row r="29" spans="1:9" s="46" customFormat="1" ht="13.5" customHeight="1" thickBot="1">
      <c r="A29" s="45" t="s">
        <v>175</v>
      </c>
      <c r="B29" s="59">
        <v>4</v>
      </c>
      <c r="C29" s="59">
        <v>1</v>
      </c>
      <c r="D29" s="59">
        <v>1</v>
      </c>
      <c r="E29" s="59">
        <v>1</v>
      </c>
      <c r="F29" s="59">
        <v>1</v>
      </c>
      <c r="G29" s="59"/>
      <c r="H29" s="59"/>
      <c r="I29" s="59"/>
    </row>
    <row r="30" spans="1:9" s="46" customFormat="1" ht="13.5" customHeight="1" thickBot="1">
      <c r="A30" s="45" t="s">
        <v>176</v>
      </c>
      <c r="B30" s="59">
        <v>4</v>
      </c>
      <c r="C30" s="59">
        <v>1</v>
      </c>
      <c r="D30" s="59">
        <v>1</v>
      </c>
      <c r="E30" s="59">
        <v>1</v>
      </c>
      <c r="F30" s="59">
        <v>1</v>
      </c>
      <c r="G30" s="59"/>
      <c r="H30" s="59"/>
      <c r="I30" s="59"/>
    </row>
    <row r="31" spans="1:9" s="46" customFormat="1" ht="13.5" customHeight="1" thickBot="1">
      <c r="A31" s="50" t="s">
        <v>177</v>
      </c>
      <c r="B31" s="59">
        <v>4</v>
      </c>
      <c r="C31" s="59">
        <v>1</v>
      </c>
      <c r="D31" s="59">
        <v>1</v>
      </c>
      <c r="E31" s="59">
        <v>1</v>
      </c>
      <c r="F31" s="59">
        <v>1</v>
      </c>
      <c r="G31" s="59"/>
      <c r="H31" s="59"/>
      <c r="I31" s="59"/>
    </row>
    <row r="32" spans="1:9" s="46" customFormat="1" ht="13.5" customHeight="1" thickBot="1">
      <c r="A32" s="45" t="s">
        <v>178</v>
      </c>
      <c r="B32" s="59">
        <v>3</v>
      </c>
      <c r="C32" s="59">
        <v>0</v>
      </c>
      <c r="D32" s="59">
        <v>1</v>
      </c>
      <c r="E32" s="59">
        <v>1</v>
      </c>
      <c r="F32" s="59">
        <v>1</v>
      </c>
      <c r="G32" s="59"/>
      <c r="H32" s="59"/>
      <c r="I32" s="59"/>
    </row>
    <row r="33" spans="1:9" s="46" customFormat="1" ht="13.5" customHeight="1" thickBot="1">
      <c r="A33" s="45" t="s">
        <v>179</v>
      </c>
      <c r="B33" s="59">
        <v>4</v>
      </c>
      <c r="C33" s="59">
        <v>1</v>
      </c>
      <c r="D33" s="59">
        <v>1</v>
      </c>
      <c r="E33" s="59">
        <v>1</v>
      </c>
      <c r="F33" s="59">
        <v>1</v>
      </c>
      <c r="G33" s="59"/>
      <c r="H33" s="59"/>
      <c r="I33" s="59"/>
    </row>
    <row r="34" spans="1:9" s="46" customFormat="1" ht="13.5" customHeight="1" thickBot="1">
      <c r="A34" s="50" t="s">
        <v>180</v>
      </c>
      <c r="B34" s="59">
        <v>4</v>
      </c>
      <c r="C34" s="59">
        <v>1</v>
      </c>
      <c r="D34" s="59">
        <v>1</v>
      </c>
      <c r="E34" s="59">
        <v>1</v>
      </c>
      <c r="F34" s="59">
        <v>1</v>
      </c>
      <c r="G34" s="59"/>
      <c r="H34" s="59"/>
      <c r="I34" s="59"/>
    </row>
    <row r="35" spans="1:9" s="46" customFormat="1" ht="13.5" customHeight="1" thickBot="1">
      <c r="A35" s="45" t="s">
        <v>181</v>
      </c>
      <c r="B35" s="59">
        <v>4</v>
      </c>
      <c r="C35" s="59">
        <v>1</v>
      </c>
      <c r="D35" s="59">
        <v>1</v>
      </c>
      <c r="E35" s="59">
        <v>1</v>
      </c>
      <c r="F35" s="59">
        <v>1</v>
      </c>
      <c r="G35" s="59"/>
      <c r="H35" s="59"/>
      <c r="I35" s="59"/>
    </row>
    <row r="36" spans="1:9" s="46" customFormat="1" ht="13.5" customHeight="1" thickBot="1">
      <c r="A36" s="45" t="s">
        <v>182</v>
      </c>
      <c r="B36" s="59">
        <v>4</v>
      </c>
      <c r="C36" s="59">
        <v>1</v>
      </c>
      <c r="D36" s="59">
        <v>1</v>
      </c>
      <c r="E36" s="59">
        <v>1</v>
      </c>
      <c r="F36" s="59">
        <v>1</v>
      </c>
      <c r="G36" s="59"/>
      <c r="H36" s="59"/>
      <c r="I36" s="59"/>
    </row>
    <row r="37" spans="1:9" s="46" customFormat="1" ht="13.5" customHeight="1" thickBot="1">
      <c r="A37" s="45" t="s">
        <v>183</v>
      </c>
      <c r="B37" s="59">
        <v>4</v>
      </c>
      <c r="C37" s="59">
        <v>1</v>
      </c>
      <c r="D37" s="59">
        <v>1</v>
      </c>
      <c r="E37" s="59">
        <v>1</v>
      </c>
      <c r="F37" s="59">
        <v>1</v>
      </c>
      <c r="G37" s="59"/>
      <c r="H37" s="59"/>
      <c r="I37" s="59"/>
    </row>
    <row r="38" spans="1:9" s="46" customFormat="1" ht="13.5" customHeight="1" thickBot="1">
      <c r="A38" s="49" t="s">
        <v>112</v>
      </c>
      <c r="B38" s="59">
        <v>1</v>
      </c>
      <c r="C38" s="59">
        <v>1</v>
      </c>
      <c r="D38" s="59">
        <v>0</v>
      </c>
      <c r="E38" s="59">
        <v>0</v>
      </c>
      <c r="F38" s="59">
        <v>0</v>
      </c>
      <c r="G38" s="59"/>
      <c r="H38" s="59"/>
      <c r="I38" s="59"/>
    </row>
    <row r="39" spans="1:9" s="46" customFormat="1" ht="13.5" customHeight="1" thickBot="1">
      <c r="A39" s="42" t="s">
        <v>34</v>
      </c>
      <c r="B39" s="55">
        <f aca="true" t="shared" si="5" ref="B39:I39">SUM(B40:B44)</f>
        <v>19</v>
      </c>
      <c r="C39" s="55">
        <f t="shared" si="5"/>
        <v>5</v>
      </c>
      <c r="D39" s="55">
        <f t="shared" si="5"/>
        <v>5</v>
      </c>
      <c r="E39" s="55">
        <f t="shared" si="5"/>
        <v>5</v>
      </c>
      <c r="F39" s="55">
        <f t="shared" si="5"/>
        <v>4</v>
      </c>
      <c r="G39" s="55">
        <f t="shared" si="5"/>
        <v>0</v>
      </c>
      <c r="H39" s="55">
        <f t="shared" si="5"/>
        <v>0</v>
      </c>
      <c r="I39" s="55">
        <f t="shared" si="5"/>
        <v>0</v>
      </c>
    </row>
    <row r="40" spans="1:9" s="46" customFormat="1" ht="13.5" customHeight="1" thickBot="1">
      <c r="A40" s="45" t="s">
        <v>184</v>
      </c>
      <c r="B40" s="59">
        <v>4</v>
      </c>
      <c r="C40" s="59">
        <v>1</v>
      </c>
      <c r="D40" s="59">
        <v>1</v>
      </c>
      <c r="E40" s="59">
        <v>1</v>
      </c>
      <c r="F40" s="59">
        <v>1</v>
      </c>
      <c r="G40" s="59"/>
      <c r="H40" s="59"/>
      <c r="I40" s="59"/>
    </row>
    <row r="41" spans="1:9" s="46" customFormat="1" ht="13.5" customHeight="1" thickBot="1">
      <c r="A41" s="45" t="s">
        <v>185</v>
      </c>
      <c r="B41" s="59">
        <v>4</v>
      </c>
      <c r="C41" s="59">
        <v>1</v>
      </c>
      <c r="D41" s="59">
        <v>1</v>
      </c>
      <c r="E41" s="59">
        <v>1</v>
      </c>
      <c r="F41" s="59">
        <v>1</v>
      </c>
      <c r="G41" s="59"/>
      <c r="H41" s="59"/>
      <c r="I41" s="59"/>
    </row>
    <row r="42" spans="1:9" s="46" customFormat="1" ht="13.5" customHeight="1" thickBot="1">
      <c r="A42" s="45" t="s">
        <v>186</v>
      </c>
      <c r="B42" s="59">
        <v>4</v>
      </c>
      <c r="C42" s="59">
        <v>1</v>
      </c>
      <c r="D42" s="59">
        <v>1</v>
      </c>
      <c r="E42" s="59">
        <v>1</v>
      </c>
      <c r="F42" s="59">
        <v>1</v>
      </c>
      <c r="G42" s="59"/>
      <c r="H42" s="59"/>
      <c r="I42" s="59"/>
    </row>
    <row r="43" spans="1:9" s="46" customFormat="1" ht="13.5" customHeight="1" thickBot="1">
      <c r="A43" s="45" t="s">
        <v>187</v>
      </c>
      <c r="B43" s="59">
        <v>4</v>
      </c>
      <c r="C43" s="59">
        <v>1</v>
      </c>
      <c r="D43" s="59">
        <v>1</v>
      </c>
      <c r="E43" s="59">
        <v>1</v>
      </c>
      <c r="F43" s="59">
        <v>1</v>
      </c>
      <c r="G43" s="59"/>
      <c r="H43" s="59"/>
      <c r="I43" s="59"/>
    </row>
    <row r="44" spans="1:9" s="46" customFormat="1" ht="13.5" customHeight="1" thickBot="1">
      <c r="A44" s="45" t="s">
        <v>188</v>
      </c>
      <c r="B44" s="59">
        <v>3</v>
      </c>
      <c r="C44" s="59">
        <v>1</v>
      </c>
      <c r="D44" s="59">
        <v>1</v>
      </c>
      <c r="E44" s="59">
        <v>1</v>
      </c>
      <c r="F44" s="59">
        <v>0</v>
      </c>
      <c r="G44" s="59"/>
      <c r="H44" s="59"/>
      <c r="I44" s="59"/>
    </row>
    <row r="45" spans="1:9" s="46" customFormat="1" ht="13.5" customHeight="1" thickBot="1">
      <c r="A45" s="42" t="s">
        <v>42</v>
      </c>
      <c r="B45" s="55">
        <f>SUM(B46:B51)</f>
        <v>26</v>
      </c>
      <c r="C45" s="55">
        <f aca="true" t="shared" si="6" ref="C45:I45">SUM(C46:C51)</f>
        <v>7</v>
      </c>
      <c r="D45" s="55">
        <f t="shared" si="6"/>
        <v>7</v>
      </c>
      <c r="E45" s="55">
        <f t="shared" si="6"/>
        <v>7</v>
      </c>
      <c r="F45" s="55">
        <f t="shared" si="6"/>
        <v>5</v>
      </c>
      <c r="G45" s="55">
        <f t="shared" si="6"/>
        <v>0</v>
      </c>
      <c r="H45" s="55">
        <f t="shared" si="6"/>
        <v>0</v>
      </c>
      <c r="I45" s="55">
        <f t="shared" si="6"/>
        <v>0</v>
      </c>
    </row>
    <row r="46" spans="1:9" s="46" customFormat="1" ht="13.5" customHeight="1" thickBot="1">
      <c r="A46" s="45" t="s">
        <v>189</v>
      </c>
      <c r="B46" s="59">
        <v>3</v>
      </c>
      <c r="C46" s="59">
        <v>1</v>
      </c>
      <c r="D46" s="59">
        <v>1</v>
      </c>
      <c r="E46" s="59">
        <v>1</v>
      </c>
      <c r="F46" s="59">
        <v>0</v>
      </c>
      <c r="G46" s="59"/>
      <c r="H46" s="59"/>
      <c r="I46" s="59"/>
    </row>
    <row r="47" spans="1:9" s="46" customFormat="1" ht="13.5" customHeight="1" thickBot="1">
      <c r="A47" s="45" t="s">
        <v>190</v>
      </c>
      <c r="B47" s="59">
        <v>3</v>
      </c>
      <c r="C47" s="59">
        <v>1</v>
      </c>
      <c r="D47" s="59">
        <v>1</v>
      </c>
      <c r="E47" s="59">
        <v>1</v>
      </c>
      <c r="F47" s="59">
        <v>0</v>
      </c>
      <c r="G47" s="59"/>
      <c r="H47" s="59"/>
      <c r="I47" s="59"/>
    </row>
    <row r="48" spans="1:9" s="46" customFormat="1" ht="13.5" customHeight="1" thickBot="1">
      <c r="A48" s="45" t="s">
        <v>191</v>
      </c>
      <c r="B48" s="59">
        <v>4</v>
      </c>
      <c r="C48" s="59">
        <v>1</v>
      </c>
      <c r="D48" s="59">
        <v>1</v>
      </c>
      <c r="E48" s="59">
        <v>1</v>
      </c>
      <c r="F48" s="59">
        <v>1</v>
      </c>
      <c r="G48" s="59"/>
      <c r="H48" s="59"/>
      <c r="I48" s="59"/>
    </row>
    <row r="49" spans="1:9" s="46" customFormat="1" ht="13.5" customHeight="1" thickBot="1">
      <c r="A49" s="45" t="s">
        <v>192</v>
      </c>
      <c r="B49" s="59">
        <v>4</v>
      </c>
      <c r="C49" s="59">
        <v>1</v>
      </c>
      <c r="D49" s="59">
        <v>1</v>
      </c>
      <c r="E49" s="59">
        <v>1</v>
      </c>
      <c r="F49" s="59">
        <v>1</v>
      </c>
      <c r="G49" s="59"/>
      <c r="H49" s="59"/>
      <c r="I49" s="59"/>
    </row>
    <row r="50" spans="1:9" s="46" customFormat="1" ht="13.5" customHeight="1" thickBot="1">
      <c r="A50" s="45" t="s">
        <v>93</v>
      </c>
      <c r="B50" s="59">
        <v>8</v>
      </c>
      <c r="C50" s="59">
        <v>2</v>
      </c>
      <c r="D50" s="59">
        <v>2</v>
      </c>
      <c r="E50" s="59">
        <v>2</v>
      </c>
      <c r="F50" s="59">
        <v>2</v>
      </c>
      <c r="G50" s="59"/>
      <c r="H50" s="59"/>
      <c r="I50" s="59"/>
    </row>
    <row r="51" spans="1:9" s="46" customFormat="1" ht="13.5" customHeight="1" thickBot="1">
      <c r="A51" s="45" t="s">
        <v>193</v>
      </c>
      <c r="B51" s="59">
        <v>4</v>
      </c>
      <c r="C51" s="59">
        <v>1</v>
      </c>
      <c r="D51" s="59">
        <v>1</v>
      </c>
      <c r="E51" s="59">
        <v>1</v>
      </c>
      <c r="F51" s="59">
        <v>1</v>
      </c>
      <c r="G51" s="59"/>
      <c r="H51" s="59"/>
      <c r="I51" s="59"/>
    </row>
    <row r="52" spans="1:9" s="44" customFormat="1" ht="27.75" customHeight="1" thickBot="1">
      <c r="A52" s="47" t="s">
        <v>194</v>
      </c>
      <c r="B52" s="65">
        <v>2</v>
      </c>
      <c r="C52" s="65">
        <v>1</v>
      </c>
      <c r="D52" s="65">
        <v>1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</row>
    <row r="53" spans="2:9" s="44" customFormat="1" ht="13.5" customHeight="1">
      <c r="B53" s="60"/>
      <c r="C53" s="60"/>
      <c r="D53" s="60"/>
      <c r="E53" s="60"/>
      <c r="F53" s="60"/>
      <c r="G53" s="60"/>
      <c r="H53" s="60"/>
      <c r="I53" s="60"/>
    </row>
    <row r="54" spans="2:9" s="44" customFormat="1" ht="13.5" customHeight="1" thickBot="1">
      <c r="B54" s="60"/>
      <c r="C54" s="60"/>
      <c r="D54" s="60"/>
      <c r="E54" s="60"/>
      <c r="F54" s="60"/>
      <c r="G54" s="60"/>
      <c r="H54" s="60"/>
      <c r="I54" s="60"/>
    </row>
    <row r="55" spans="1:9" s="44" customFormat="1" ht="13.5" customHeight="1" thickBot="1">
      <c r="A55" s="48" t="s">
        <v>138</v>
      </c>
      <c r="B55" s="48" t="s">
        <v>137</v>
      </c>
      <c r="C55" s="60"/>
      <c r="D55" s="60"/>
      <c r="E55" s="60"/>
      <c r="F55" s="60"/>
      <c r="G55" s="60"/>
      <c r="H55" s="60"/>
      <c r="I55" s="60"/>
    </row>
    <row r="56" spans="1:9" s="44" customFormat="1" ht="13.5" customHeight="1" thickBot="1">
      <c r="A56" s="85" t="s">
        <v>133</v>
      </c>
      <c r="B56" s="48">
        <v>154</v>
      </c>
      <c r="C56" s="60"/>
      <c r="D56" s="60"/>
      <c r="E56" s="60"/>
      <c r="F56" s="60"/>
      <c r="G56" s="60"/>
      <c r="H56" s="60"/>
      <c r="I56" s="60"/>
    </row>
    <row r="57" spans="1:9" s="44" customFormat="1" ht="13.5" customHeight="1" thickBot="1">
      <c r="A57" s="85" t="s">
        <v>134</v>
      </c>
      <c r="B57" s="48">
        <v>168</v>
      </c>
      <c r="C57" s="60"/>
      <c r="D57" s="60"/>
      <c r="E57" s="60"/>
      <c r="F57" s="60"/>
      <c r="G57" s="60"/>
      <c r="H57" s="60"/>
      <c r="I57" s="60"/>
    </row>
    <row r="58" spans="1:9" s="44" customFormat="1" ht="13.5" customHeight="1" thickBot="1">
      <c r="A58" s="85" t="s">
        <v>135</v>
      </c>
      <c r="B58" s="48">
        <v>26</v>
      </c>
      <c r="C58" s="60"/>
      <c r="D58" s="60"/>
      <c r="E58" s="60"/>
      <c r="F58" s="60"/>
      <c r="G58" s="60"/>
      <c r="H58" s="60"/>
      <c r="I58" s="60"/>
    </row>
    <row r="59" spans="1:9" s="44" customFormat="1" ht="13.5" customHeight="1" thickBot="1">
      <c r="A59" s="48" t="s">
        <v>0</v>
      </c>
      <c r="B59" s="48">
        <f>SUM(B56:B58)</f>
        <v>348</v>
      </c>
      <c r="C59" s="60"/>
      <c r="D59" s="60"/>
      <c r="E59" s="60"/>
      <c r="F59" s="60"/>
      <c r="G59" s="60"/>
      <c r="H59" s="60"/>
      <c r="I59" s="60"/>
    </row>
    <row r="60" ht="13.5" customHeight="1"/>
  </sheetData>
  <sheetProtection/>
  <mergeCells count="1">
    <mergeCell ref="A1:I1"/>
  </mergeCells>
  <printOptions horizontalCentered="1"/>
  <pageMargins left="0.7480314960629921" right="0.7480314960629921" top="0.15" bottom="0.15" header="0.06" footer="0.06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0">
      <selection activeCell="K12" sqref="K12"/>
    </sheetView>
  </sheetViews>
  <sheetFormatPr defaultColWidth="9.00390625" defaultRowHeight="16.5"/>
  <cols>
    <col min="1" max="1" width="24.50390625" style="0" customWidth="1"/>
    <col min="2" max="9" width="7.50390625" style="61" customWidth="1"/>
  </cols>
  <sheetData>
    <row r="1" spans="1:9" ht="33" customHeight="1" thickBot="1">
      <c r="A1" s="176" t="s">
        <v>132</v>
      </c>
      <c r="B1" s="178"/>
      <c r="C1" s="178"/>
      <c r="D1" s="178"/>
      <c r="E1" s="178"/>
      <c r="F1" s="178"/>
      <c r="G1" s="178"/>
      <c r="H1" s="178"/>
      <c r="I1" s="178"/>
    </row>
    <row r="2" spans="1:11" s="7" customFormat="1" ht="16.5" thickBot="1">
      <c r="A2" s="37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  <c r="K2" s="33"/>
    </row>
    <row r="3" spans="1:9" ht="15.75" customHeight="1" thickBot="1">
      <c r="A3" s="27" t="s">
        <v>118</v>
      </c>
      <c r="B3" s="74">
        <f aca="true" t="shared" si="0" ref="B3:I3">B4+B6+B9+B11+B13</f>
        <v>26</v>
      </c>
      <c r="C3" s="74">
        <f t="shared" si="0"/>
        <v>7</v>
      </c>
      <c r="D3" s="74">
        <f t="shared" si="0"/>
        <v>6</v>
      </c>
      <c r="E3" s="74">
        <f t="shared" si="0"/>
        <v>4</v>
      </c>
      <c r="F3" s="74">
        <f t="shared" si="0"/>
        <v>3</v>
      </c>
      <c r="G3" s="74">
        <f t="shared" si="0"/>
        <v>3</v>
      </c>
      <c r="H3" s="74">
        <f t="shared" si="0"/>
        <v>2</v>
      </c>
      <c r="I3" s="74">
        <f t="shared" si="0"/>
        <v>1</v>
      </c>
    </row>
    <row r="4" spans="1:9" ht="15.75" customHeight="1" thickBot="1">
      <c r="A4" s="28" t="s">
        <v>27</v>
      </c>
      <c r="B4" s="70">
        <v>5</v>
      </c>
      <c r="C4" s="70">
        <v>1</v>
      </c>
      <c r="D4" s="70">
        <v>1</v>
      </c>
      <c r="E4" s="70">
        <v>1</v>
      </c>
      <c r="F4" s="70">
        <v>1</v>
      </c>
      <c r="G4" s="70">
        <v>1</v>
      </c>
      <c r="H4" s="70">
        <v>0</v>
      </c>
      <c r="I4" s="70">
        <v>0</v>
      </c>
    </row>
    <row r="5" spans="1:9" ht="15.75" customHeight="1" thickBot="1">
      <c r="A5" s="31" t="s">
        <v>101</v>
      </c>
      <c r="B5" s="76">
        <v>5</v>
      </c>
      <c r="C5" s="76">
        <v>1</v>
      </c>
      <c r="D5" s="76">
        <v>1</v>
      </c>
      <c r="E5" s="76">
        <v>1</v>
      </c>
      <c r="F5" s="76">
        <v>1</v>
      </c>
      <c r="G5" s="76">
        <v>1</v>
      </c>
      <c r="H5" s="76">
        <v>0</v>
      </c>
      <c r="I5" s="76">
        <v>0</v>
      </c>
    </row>
    <row r="6" spans="1:9" ht="15.75" customHeight="1" thickBot="1">
      <c r="A6" s="28" t="s">
        <v>98</v>
      </c>
      <c r="B6" s="70">
        <v>3</v>
      </c>
      <c r="C6" s="70">
        <v>2</v>
      </c>
      <c r="D6" s="70">
        <v>1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</row>
    <row r="7" spans="1:9" ht="15.75" customHeight="1" thickBot="1">
      <c r="A7" s="31" t="s">
        <v>100</v>
      </c>
      <c r="B7" s="76">
        <v>2</v>
      </c>
      <c r="C7" s="76">
        <v>1</v>
      </c>
      <c r="D7" s="76">
        <v>1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</row>
    <row r="8" spans="1:9" ht="15.75" customHeight="1" thickBot="1">
      <c r="A8" s="30" t="s">
        <v>99</v>
      </c>
      <c r="B8" s="69">
        <v>1</v>
      </c>
      <c r="C8" s="69">
        <v>1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</row>
    <row r="9" spans="1:9" ht="15.75" customHeight="1" thickBot="1">
      <c r="A9" s="28" t="s">
        <v>65</v>
      </c>
      <c r="B9" s="70">
        <v>2</v>
      </c>
      <c r="C9" s="70">
        <v>1</v>
      </c>
      <c r="D9" s="70">
        <v>1</v>
      </c>
      <c r="E9" s="70">
        <v>0</v>
      </c>
      <c r="F9" s="70">
        <v>0</v>
      </c>
      <c r="G9" s="70">
        <v>0</v>
      </c>
      <c r="H9" s="70">
        <v>0</v>
      </c>
      <c r="I9" s="71">
        <v>0</v>
      </c>
    </row>
    <row r="10" spans="1:9" ht="15.75" customHeight="1" thickBot="1">
      <c r="A10" s="31" t="s">
        <v>102</v>
      </c>
      <c r="B10" s="76">
        <v>2</v>
      </c>
      <c r="C10" s="76">
        <v>1</v>
      </c>
      <c r="D10" s="76">
        <v>1</v>
      </c>
      <c r="E10" s="76">
        <v>0</v>
      </c>
      <c r="F10" s="76">
        <v>0</v>
      </c>
      <c r="G10" s="76">
        <v>0</v>
      </c>
      <c r="H10" s="76">
        <v>0</v>
      </c>
      <c r="I10" s="75">
        <v>0</v>
      </c>
    </row>
    <row r="11" spans="1:9" ht="15.75" customHeight="1" thickBot="1">
      <c r="A11" s="28" t="s">
        <v>28</v>
      </c>
      <c r="B11" s="70">
        <v>7</v>
      </c>
      <c r="C11" s="70">
        <v>1</v>
      </c>
      <c r="D11" s="70">
        <v>1</v>
      </c>
      <c r="E11" s="70">
        <v>1</v>
      </c>
      <c r="F11" s="70">
        <v>1</v>
      </c>
      <c r="G11" s="70">
        <v>1</v>
      </c>
      <c r="H11" s="70">
        <v>1</v>
      </c>
      <c r="I11" s="70">
        <v>1</v>
      </c>
    </row>
    <row r="12" spans="1:9" ht="15.75" customHeight="1" thickBot="1">
      <c r="A12" s="31" t="s">
        <v>103</v>
      </c>
      <c r="B12" s="76">
        <v>7</v>
      </c>
      <c r="C12" s="76">
        <v>1</v>
      </c>
      <c r="D12" s="76">
        <v>1</v>
      </c>
      <c r="E12" s="76">
        <v>1</v>
      </c>
      <c r="F12" s="76">
        <v>1</v>
      </c>
      <c r="G12" s="76">
        <v>1</v>
      </c>
      <c r="H12" s="76">
        <v>1</v>
      </c>
      <c r="I12" s="76">
        <v>1</v>
      </c>
    </row>
    <row r="13" spans="1:9" ht="16.5" customHeight="1" thickBot="1">
      <c r="A13" s="28" t="s">
        <v>41</v>
      </c>
      <c r="B13" s="70">
        <v>9</v>
      </c>
      <c r="C13" s="70">
        <v>2</v>
      </c>
      <c r="D13" s="70">
        <v>2</v>
      </c>
      <c r="E13" s="70">
        <v>2</v>
      </c>
      <c r="F13" s="70">
        <v>1</v>
      </c>
      <c r="G13" s="70">
        <v>1</v>
      </c>
      <c r="H13" s="70">
        <v>1</v>
      </c>
      <c r="I13" s="70">
        <v>0</v>
      </c>
    </row>
    <row r="14" spans="1:9" ht="15.75" customHeight="1" thickBot="1">
      <c r="A14" s="30" t="s">
        <v>104</v>
      </c>
      <c r="B14" s="69">
        <v>8</v>
      </c>
      <c r="C14" s="69">
        <v>1</v>
      </c>
      <c r="D14" s="69">
        <v>2</v>
      </c>
      <c r="E14" s="69">
        <v>2</v>
      </c>
      <c r="F14" s="69">
        <v>1</v>
      </c>
      <c r="G14" s="69">
        <v>1</v>
      </c>
      <c r="H14" s="69">
        <v>1</v>
      </c>
      <c r="I14" s="69">
        <v>0</v>
      </c>
    </row>
    <row r="15" spans="1:9" ht="32.25" customHeight="1" thickBot="1">
      <c r="A15" s="30" t="s">
        <v>105</v>
      </c>
      <c r="B15" s="77">
        <v>1</v>
      </c>
      <c r="C15" s="77">
        <v>1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</row>
    <row r="17" ht="16.5" thickBot="1"/>
    <row r="18" spans="1:2" ht="16.5" thickBot="1">
      <c r="A18" s="36" t="s">
        <v>138</v>
      </c>
      <c r="B18" s="36" t="s">
        <v>137</v>
      </c>
    </row>
    <row r="19" spans="1:2" ht="16.5" thickBot="1">
      <c r="A19" s="83" t="s">
        <v>133</v>
      </c>
      <c r="B19" s="36">
        <v>154</v>
      </c>
    </row>
    <row r="20" spans="1:2" ht="16.5" thickBot="1">
      <c r="A20" s="83" t="s">
        <v>134</v>
      </c>
      <c r="B20" s="36">
        <v>168</v>
      </c>
    </row>
    <row r="21" spans="1:2" ht="16.5" thickBot="1">
      <c r="A21" s="83" t="s">
        <v>135</v>
      </c>
      <c r="B21" s="36">
        <v>26</v>
      </c>
    </row>
    <row r="22" spans="1:2" ht="16.5" thickBot="1">
      <c r="A22" s="36" t="s">
        <v>0</v>
      </c>
      <c r="B22" s="36">
        <f>SUM(B19:B21)</f>
        <v>348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12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23.625" style="0" customWidth="1"/>
    <col min="2" max="9" width="7.50390625" style="61" customWidth="1"/>
  </cols>
  <sheetData>
    <row r="1" spans="1:9" ht="33" customHeight="1" thickBot="1">
      <c r="A1" s="176" t="s">
        <v>131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6.5" thickBot="1">
      <c r="A2" s="37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s="7" customFormat="1" ht="16.5" thickBot="1">
      <c r="A3" s="20" t="s">
        <v>97</v>
      </c>
      <c r="B3" s="73">
        <f aca="true" t="shared" si="0" ref="B3:G3">B4+B46+B95</f>
        <v>331</v>
      </c>
      <c r="C3" s="73">
        <f t="shared" si="0"/>
        <v>89</v>
      </c>
      <c r="D3" s="73">
        <f t="shared" si="0"/>
        <v>86</v>
      </c>
      <c r="E3" s="73">
        <f t="shared" si="0"/>
        <v>75</v>
      </c>
      <c r="F3" s="73">
        <f t="shared" si="0"/>
        <v>76</v>
      </c>
      <c r="G3" s="73">
        <f t="shared" si="0"/>
        <v>3</v>
      </c>
      <c r="H3" s="73">
        <f>H4+H95+H46</f>
        <v>1</v>
      </c>
      <c r="I3" s="73">
        <f>I4+I46+I95</f>
        <v>1</v>
      </c>
    </row>
    <row r="4" spans="1:9" s="7" customFormat="1" ht="16.5" thickBot="1">
      <c r="A4" s="27" t="s">
        <v>116</v>
      </c>
      <c r="B4" s="23">
        <f>SUM(B5+B15+B22+B28+B35+B41)</f>
        <v>148</v>
      </c>
      <c r="C4" s="23">
        <f>C5+C15+C22+C28+C35+C41</f>
        <v>39</v>
      </c>
      <c r="D4" s="23">
        <f>D5+D15+D22+D28+D35+D41</f>
        <v>39</v>
      </c>
      <c r="E4" s="23">
        <f>E5+E15+E22+E28+E35+E41</f>
        <v>35</v>
      </c>
      <c r="F4" s="23">
        <f>SUM(F5,F15,F22,F28,F35,F41)</f>
        <v>34</v>
      </c>
      <c r="G4" s="23">
        <f>G5+G15+G22+G28+G35+G41</f>
        <v>1</v>
      </c>
      <c r="H4" s="23">
        <f>H5+H15+H22+H28+H35+H41</f>
        <v>0</v>
      </c>
      <c r="I4" s="23">
        <f>I5+I15+I22+I28+I35+I41</f>
        <v>0</v>
      </c>
    </row>
    <row r="5" spans="1:9" s="7" customFormat="1" ht="15.75" customHeight="1" thickBot="1">
      <c r="A5" s="28" t="s">
        <v>27</v>
      </c>
      <c r="B5" s="67">
        <f aca="true" t="shared" si="1" ref="B5:I5">SUM(B6:B14)</f>
        <v>31</v>
      </c>
      <c r="C5" s="67">
        <f t="shared" si="1"/>
        <v>8</v>
      </c>
      <c r="D5" s="67">
        <f t="shared" si="1"/>
        <v>8</v>
      </c>
      <c r="E5" s="67">
        <f t="shared" si="1"/>
        <v>7</v>
      </c>
      <c r="F5" s="67">
        <f>SUM(F6:F14)</f>
        <v>7</v>
      </c>
      <c r="G5" s="67">
        <f t="shared" si="1"/>
        <v>1</v>
      </c>
      <c r="H5" s="67">
        <f t="shared" si="1"/>
        <v>0</v>
      </c>
      <c r="I5" s="67">
        <f t="shared" si="1"/>
        <v>0</v>
      </c>
    </row>
    <row r="6" spans="1:9" ht="15.75" customHeight="1" thickBot="1">
      <c r="A6" s="29" t="s">
        <v>8</v>
      </c>
      <c r="B6" s="68">
        <v>4</v>
      </c>
      <c r="C6" s="68">
        <v>1</v>
      </c>
      <c r="D6" s="68">
        <v>1</v>
      </c>
      <c r="E6" s="68">
        <v>1</v>
      </c>
      <c r="F6" s="68">
        <v>1</v>
      </c>
      <c r="G6" s="69"/>
      <c r="H6" s="69"/>
      <c r="I6" s="69"/>
    </row>
    <row r="7" spans="1:9" ht="15.75" customHeight="1" thickBot="1">
      <c r="A7" s="29" t="s">
        <v>9</v>
      </c>
      <c r="B7" s="69">
        <v>4</v>
      </c>
      <c r="C7" s="69">
        <v>1</v>
      </c>
      <c r="D7" s="69">
        <v>1</v>
      </c>
      <c r="E7" s="69">
        <v>1</v>
      </c>
      <c r="F7" s="69">
        <v>1</v>
      </c>
      <c r="G7" s="69"/>
      <c r="H7" s="69"/>
      <c r="I7" s="69"/>
    </row>
    <row r="8" spans="1:9" ht="15.75" customHeight="1" thickBot="1">
      <c r="A8" s="29" t="s">
        <v>109</v>
      </c>
      <c r="B8" s="69">
        <v>1</v>
      </c>
      <c r="C8" s="69">
        <v>0</v>
      </c>
      <c r="D8" s="69">
        <v>0</v>
      </c>
      <c r="E8" s="69">
        <v>0</v>
      </c>
      <c r="F8" s="69">
        <v>1</v>
      </c>
      <c r="G8" s="69"/>
      <c r="H8" s="69"/>
      <c r="I8" s="69"/>
    </row>
    <row r="9" spans="1:9" ht="15.75" customHeight="1" thickBot="1">
      <c r="A9" s="29" t="s">
        <v>10</v>
      </c>
      <c r="B9" s="69">
        <v>4</v>
      </c>
      <c r="C9" s="69">
        <v>1</v>
      </c>
      <c r="D9" s="69">
        <v>1</v>
      </c>
      <c r="E9" s="69">
        <v>1</v>
      </c>
      <c r="F9" s="69">
        <v>1</v>
      </c>
      <c r="G9" s="69"/>
      <c r="H9" s="69"/>
      <c r="I9" s="69"/>
    </row>
    <row r="10" spans="1:9" ht="15.75" customHeight="1" thickBot="1">
      <c r="A10" s="29" t="s">
        <v>48</v>
      </c>
      <c r="B10" s="69">
        <v>3</v>
      </c>
      <c r="C10" s="69">
        <v>1</v>
      </c>
      <c r="D10" s="69">
        <v>1</v>
      </c>
      <c r="E10" s="69">
        <v>1</v>
      </c>
      <c r="F10" s="69">
        <v>0</v>
      </c>
      <c r="G10" s="69"/>
      <c r="H10" s="69"/>
      <c r="I10" s="69"/>
    </row>
    <row r="11" spans="1:9" ht="15.75" customHeight="1" thickBot="1">
      <c r="A11" s="29" t="s">
        <v>11</v>
      </c>
      <c r="B11" s="69">
        <v>5</v>
      </c>
      <c r="C11" s="69">
        <v>1</v>
      </c>
      <c r="D11" s="69">
        <v>1</v>
      </c>
      <c r="E11" s="69">
        <v>1</v>
      </c>
      <c r="F11" s="69">
        <v>1</v>
      </c>
      <c r="G11" s="69">
        <v>1</v>
      </c>
      <c r="H11" s="69"/>
      <c r="I11" s="69"/>
    </row>
    <row r="12" spans="1:9" ht="15.75" customHeight="1" thickBot="1">
      <c r="A12" s="29" t="s">
        <v>110</v>
      </c>
      <c r="B12" s="69">
        <v>4</v>
      </c>
      <c r="C12" s="69">
        <v>1</v>
      </c>
      <c r="D12" s="69">
        <v>1</v>
      </c>
      <c r="E12" s="69">
        <v>1</v>
      </c>
      <c r="F12" s="69">
        <v>1</v>
      </c>
      <c r="G12" s="69"/>
      <c r="H12" s="69"/>
      <c r="I12" s="69"/>
    </row>
    <row r="13" spans="1:9" ht="15.75" customHeight="1" thickBot="1">
      <c r="A13" s="29" t="s">
        <v>12</v>
      </c>
      <c r="B13" s="69">
        <v>4</v>
      </c>
      <c r="C13" s="69">
        <v>1</v>
      </c>
      <c r="D13" s="69">
        <v>1</v>
      </c>
      <c r="E13" s="69">
        <v>1</v>
      </c>
      <c r="F13" s="69">
        <v>1</v>
      </c>
      <c r="G13" s="69"/>
      <c r="H13" s="69"/>
      <c r="I13" s="69"/>
    </row>
    <row r="14" spans="1:9" ht="15.75" customHeight="1" thickBot="1">
      <c r="A14" s="29" t="s">
        <v>13</v>
      </c>
      <c r="B14" s="69">
        <v>2</v>
      </c>
      <c r="C14" s="69">
        <v>1</v>
      </c>
      <c r="D14" s="69">
        <v>1</v>
      </c>
      <c r="E14" s="69">
        <v>0</v>
      </c>
      <c r="F14" s="69">
        <v>0</v>
      </c>
      <c r="G14" s="69"/>
      <c r="H14" s="69"/>
      <c r="I14" s="69"/>
    </row>
    <row r="15" spans="1:9" ht="15.75" customHeight="1" thickBot="1">
      <c r="A15" s="28" t="s">
        <v>50</v>
      </c>
      <c r="B15" s="70">
        <f aca="true" t="shared" si="2" ref="B15:I15">SUM(B16:B21)</f>
        <v>30</v>
      </c>
      <c r="C15" s="70">
        <f t="shared" si="2"/>
        <v>8</v>
      </c>
      <c r="D15" s="70">
        <f t="shared" si="2"/>
        <v>8</v>
      </c>
      <c r="E15" s="70">
        <f t="shared" si="2"/>
        <v>7</v>
      </c>
      <c r="F15" s="70">
        <f t="shared" si="2"/>
        <v>7</v>
      </c>
      <c r="G15" s="70">
        <f t="shared" si="2"/>
        <v>0</v>
      </c>
      <c r="H15" s="70">
        <f t="shared" si="2"/>
        <v>0</v>
      </c>
      <c r="I15" s="70">
        <f t="shared" si="2"/>
        <v>0</v>
      </c>
    </row>
    <row r="16" spans="1:9" ht="15.75" customHeight="1" thickBot="1">
      <c r="A16" s="29" t="s">
        <v>14</v>
      </c>
      <c r="B16" s="69">
        <v>4</v>
      </c>
      <c r="C16" s="69">
        <v>1</v>
      </c>
      <c r="D16" s="69">
        <v>1</v>
      </c>
      <c r="E16" s="69">
        <v>1</v>
      </c>
      <c r="F16" s="69">
        <v>1</v>
      </c>
      <c r="G16" s="69"/>
      <c r="H16" s="69"/>
      <c r="I16" s="69"/>
    </row>
    <row r="17" spans="1:9" ht="15.75" customHeight="1" thickBot="1">
      <c r="A17" s="29" t="s">
        <v>15</v>
      </c>
      <c r="B17" s="69">
        <v>4</v>
      </c>
      <c r="C17" s="69">
        <v>1</v>
      </c>
      <c r="D17" s="69">
        <v>1</v>
      </c>
      <c r="E17" s="69">
        <v>1</v>
      </c>
      <c r="F17" s="69">
        <v>1</v>
      </c>
      <c r="G17" s="69"/>
      <c r="H17" s="69"/>
      <c r="I17" s="69"/>
    </row>
    <row r="18" spans="1:9" ht="15.75" customHeight="1" thickBot="1">
      <c r="A18" s="29" t="s">
        <v>16</v>
      </c>
      <c r="B18" s="69">
        <v>4</v>
      </c>
      <c r="C18" s="69">
        <v>1</v>
      </c>
      <c r="D18" s="69">
        <v>1</v>
      </c>
      <c r="E18" s="69">
        <v>1</v>
      </c>
      <c r="F18" s="69">
        <v>1</v>
      </c>
      <c r="G18" s="69"/>
      <c r="H18" s="69"/>
      <c r="I18" s="69"/>
    </row>
    <row r="19" spans="1:9" ht="15.75" customHeight="1" thickBot="1">
      <c r="A19" s="29" t="s">
        <v>111</v>
      </c>
      <c r="B19" s="69">
        <v>8</v>
      </c>
      <c r="C19" s="69">
        <v>2</v>
      </c>
      <c r="D19" s="69">
        <v>2</v>
      </c>
      <c r="E19" s="69">
        <v>2</v>
      </c>
      <c r="F19" s="69">
        <v>2</v>
      </c>
      <c r="G19" s="69"/>
      <c r="H19" s="69"/>
      <c r="I19" s="69"/>
    </row>
    <row r="20" spans="1:9" ht="15.75" customHeight="1" thickBot="1">
      <c r="A20" s="29" t="s">
        <v>18</v>
      </c>
      <c r="B20" s="69">
        <v>6</v>
      </c>
      <c r="C20" s="69">
        <v>2</v>
      </c>
      <c r="D20" s="69">
        <v>2</v>
      </c>
      <c r="E20" s="69">
        <v>1</v>
      </c>
      <c r="F20" s="69">
        <v>1</v>
      </c>
      <c r="G20" s="69"/>
      <c r="H20" s="69"/>
      <c r="I20" s="69"/>
    </row>
    <row r="21" spans="1:9" ht="15.75" customHeight="1" thickBot="1">
      <c r="A21" s="29" t="s">
        <v>19</v>
      </c>
      <c r="B21" s="69">
        <v>4</v>
      </c>
      <c r="C21" s="69">
        <v>1</v>
      </c>
      <c r="D21" s="69">
        <v>1</v>
      </c>
      <c r="E21" s="69">
        <v>1</v>
      </c>
      <c r="F21" s="69">
        <v>1</v>
      </c>
      <c r="G21" s="69"/>
      <c r="H21" s="69"/>
      <c r="I21" s="69"/>
    </row>
    <row r="22" spans="1:9" ht="15.75" customHeight="1" thickBot="1">
      <c r="A22" s="28" t="s">
        <v>23</v>
      </c>
      <c r="B22" s="71">
        <f aca="true" t="shared" si="3" ref="B22:I22">SUM(B23:B27)</f>
        <v>24</v>
      </c>
      <c r="C22" s="71">
        <f t="shared" si="3"/>
        <v>7</v>
      </c>
      <c r="D22" s="71">
        <f t="shared" si="3"/>
        <v>7</v>
      </c>
      <c r="E22" s="71">
        <f t="shared" si="3"/>
        <v>5</v>
      </c>
      <c r="F22" s="71">
        <f t="shared" si="3"/>
        <v>5</v>
      </c>
      <c r="G22" s="71">
        <f t="shared" si="3"/>
        <v>0</v>
      </c>
      <c r="H22" s="71">
        <f t="shared" si="3"/>
        <v>0</v>
      </c>
      <c r="I22" s="71">
        <f t="shared" si="3"/>
        <v>0</v>
      </c>
    </row>
    <row r="23" spans="1:9" ht="15" customHeight="1" thickBot="1">
      <c r="A23" s="29" t="s">
        <v>20</v>
      </c>
      <c r="B23" s="69">
        <v>6</v>
      </c>
      <c r="C23" s="69">
        <v>2</v>
      </c>
      <c r="D23" s="69">
        <v>2</v>
      </c>
      <c r="E23" s="69">
        <v>1</v>
      </c>
      <c r="F23" s="69">
        <v>1</v>
      </c>
      <c r="G23" s="69"/>
      <c r="H23" s="69"/>
      <c r="I23" s="69"/>
    </row>
    <row r="24" spans="1:9" ht="15.75" customHeight="1" thickBot="1">
      <c r="A24" s="29" t="s">
        <v>21</v>
      </c>
      <c r="B24" s="69">
        <v>4</v>
      </c>
      <c r="C24" s="69">
        <v>1</v>
      </c>
      <c r="D24" s="69">
        <v>1</v>
      </c>
      <c r="E24" s="69">
        <v>1</v>
      </c>
      <c r="F24" s="69">
        <v>1</v>
      </c>
      <c r="G24" s="69"/>
      <c r="H24" s="69"/>
      <c r="I24" s="69"/>
    </row>
    <row r="25" spans="1:9" ht="15.75" customHeight="1" thickBot="1">
      <c r="A25" s="29" t="s">
        <v>22</v>
      </c>
      <c r="B25" s="69">
        <v>4</v>
      </c>
      <c r="C25" s="69">
        <v>1</v>
      </c>
      <c r="D25" s="69">
        <v>1</v>
      </c>
      <c r="E25" s="69">
        <v>1</v>
      </c>
      <c r="F25" s="69">
        <v>1</v>
      </c>
      <c r="G25" s="69"/>
      <c r="H25" s="69"/>
      <c r="I25" s="69"/>
    </row>
    <row r="26" spans="1:9" ht="15.75" customHeight="1" thickBot="1">
      <c r="A26" s="29" t="s">
        <v>24</v>
      </c>
      <c r="B26" s="69">
        <v>4</v>
      </c>
      <c r="C26" s="69">
        <v>1</v>
      </c>
      <c r="D26" s="69">
        <v>1</v>
      </c>
      <c r="E26" s="69">
        <v>1</v>
      </c>
      <c r="F26" s="69">
        <v>1</v>
      </c>
      <c r="G26" s="69"/>
      <c r="H26" s="69"/>
      <c r="I26" s="69"/>
    </row>
    <row r="27" spans="1:9" ht="15.75" customHeight="1" thickBot="1">
      <c r="A27" s="29" t="s">
        <v>25</v>
      </c>
      <c r="B27" s="69">
        <v>6</v>
      </c>
      <c r="C27" s="69">
        <v>2</v>
      </c>
      <c r="D27" s="69">
        <v>2</v>
      </c>
      <c r="E27" s="69">
        <v>1</v>
      </c>
      <c r="F27" s="69">
        <v>1</v>
      </c>
      <c r="G27" s="69"/>
      <c r="H27" s="69"/>
      <c r="I27" s="69"/>
    </row>
    <row r="28" spans="1:9" ht="15.75" customHeight="1" thickBot="1">
      <c r="A28" s="28" t="s">
        <v>28</v>
      </c>
      <c r="B28" s="70">
        <f aca="true" t="shared" si="4" ref="B28:I28">SUM(B29:B34)</f>
        <v>23</v>
      </c>
      <c r="C28" s="70">
        <f t="shared" si="4"/>
        <v>6</v>
      </c>
      <c r="D28" s="70">
        <f t="shared" si="4"/>
        <v>6</v>
      </c>
      <c r="E28" s="70">
        <f t="shared" si="4"/>
        <v>6</v>
      </c>
      <c r="F28" s="70">
        <f t="shared" si="4"/>
        <v>5</v>
      </c>
      <c r="G28" s="70">
        <f t="shared" si="4"/>
        <v>0</v>
      </c>
      <c r="H28" s="70">
        <f t="shared" si="4"/>
        <v>0</v>
      </c>
      <c r="I28" s="70">
        <f t="shared" si="4"/>
        <v>0</v>
      </c>
    </row>
    <row r="29" spans="1:9" ht="15.75" customHeight="1" thickBot="1">
      <c r="A29" s="29" t="s">
        <v>29</v>
      </c>
      <c r="B29" s="69">
        <v>6</v>
      </c>
      <c r="C29" s="69">
        <v>1</v>
      </c>
      <c r="D29" s="69">
        <v>1</v>
      </c>
      <c r="E29" s="69">
        <v>2</v>
      </c>
      <c r="F29" s="69">
        <v>2</v>
      </c>
      <c r="G29" s="69"/>
      <c r="H29" s="69"/>
      <c r="I29" s="69"/>
    </row>
    <row r="30" spans="1:9" ht="15.75" customHeight="1" thickBot="1">
      <c r="A30" s="29" t="s">
        <v>30</v>
      </c>
      <c r="B30" s="69">
        <v>4</v>
      </c>
      <c r="C30" s="69">
        <v>1</v>
      </c>
      <c r="D30" s="69">
        <v>1</v>
      </c>
      <c r="E30" s="69">
        <v>1</v>
      </c>
      <c r="F30" s="69">
        <v>1</v>
      </c>
      <c r="G30" s="69"/>
      <c r="H30" s="69"/>
      <c r="I30" s="69"/>
    </row>
    <row r="31" spans="1:9" ht="15.75" customHeight="1" thickBot="1">
      <c r="A31" s="29" t="s">
        <v>31</v>
      </c>
      <c r="B31" s="69">
        <v>4</v>
      </c>
      <c r="C31" s="69">
        <v>1</v>
      </c>
      <c r="D31" s="69">
        <v>1</v>
      </c>
      <c r="E31" s="69">
        <v>1</v>
      </c>
      <c r="F31" s="69">
        <v>1</v>
      </c>
      <c r="G31" s="69"/>
      <c r="H31" s="69"/>
      <c r="I31" s="69"/>
    </row>
    <row r="32" spans="1:9" ht="15.75" customHeight="1" thickBot="1">
      <c r="A32" s="29" t="s">
        <v>32</v>
      </c>
      <c r="B32" s="69">
        <v>4</v>
      </c>
      <c r="C32" s="69">
        <v>1</v>
      </c>
      <c r="D32" s="69">
        <v>1</v>
      </c>
      <c r="E32" s="69">
        <v>1</v>
      </c>
      <c r="F32" s="69">
        <v>1</v>
      </c>
      <c r="G32" s="69"/>
      <c r="H32" s="69"/>
      <c r="I32" s="69"/>
    </row>
    <row r="33" spans="1:9" ht="15.75" customHeight="1" thickBot="1">
      <c r="A33" s="29" t="s">
        <v>35</v>
      </c>
      <c r="B33" s="69">
        <v>3</v>
      </c>
      <c r="C33" s="69">
        <v>1</v>
      </c>
      <c r="D33" s="69">
        <v>1</v>
      </c>
      <c r="E33" s="69">
        <v>1</v>
      </c>
      <c r="F33" s="69">
        <v>0</v>
      </c>
      <c r="G33" s="69"/>
      <c r="H33" s="69"/>
      <c r="I33" s="69"/>
    </row>
    <row r="34" spans="1:9" ht="15.75" customHeight="1" thickBot="1">
      <c r="A34" s="29" t="s">
        <v>33</v>
      </c>
      <c r="B34" s="69">
        <v>2</v>
      </c>
      <c r="C34" s="69">
        <v>1</v>
      </c>
      <c r="D34" s="69">
        <v>1</v>
      </c>
      <c r="E34" s="69">
        <v>0</v>
      </c>
      <c r="F34" s="69">
        <v>0</v>
      </c>
      <c r="G34" s="69"/>
      <c r="H34" s="69"/>
      <c r="I34" s="69"/>
    </row>
    <row r="35" spans="1:9" s="7" customFormat="1" ht="15.75" customHeight="1" thickBot="1">
      <c r="A35" s="28" t="s">
        <v>34</v>
      </c>
      <c r="B35" s="70">
        <f aca="true" t="shared" si="5" ref="B35:I35">SUM(B36:B40)</f>
        <v>24</v>
      </c>
      <c r="C35" s="70">
        <f t="shared" si="5"/>
        <v>6</v>
      </c>
      <c r="D35" s="70">
        <f t="shared" si="5"/>
        <v>6</v>
      </c>
      <c r="E35" s="70">
        <f t="shared" si="5"/>
        <v>6</v>
      </c>
      <c r="F35" s="70">
        <f t="shared" si="5"/>
        <v>6</v>
      </c>
      <c r="G35" s="70">
        <f t="shared" si="5"/>
        <v>0</v>
      </c>
      <c r="H35" s="70">
        <f t="shared" si="5"/>
        <v>0</v>
      </c>
      <c r="I35" s="70">
        <f t="shared" si="5"/>
        <v>0</v>
      </c>
    </row>
    <row r="36" spans="1:9" s="7" customFormat="1" ht="15.75" customHeight="1" thickBot="1">
      <c r="A36" s="30" t="s">
        <v>36</v>
      </c>
      <c r="B36" s="72">
        <v>4</v>
      </c>
      <c r="C36" s="72">
        <v>1</v>
      </c>
      <c r="D36" s="72">
        <v>1</v>
      </c>
      <c r="E36" s="72">
        <v>1</v>
      </c>
      <c r="F36" s="72">
        <v>1</v>
      </c>
      <c r="G36" s="72"/>
      <c r="H36" s="72"/>
      <c r="I36" s="72"/>
    </row>
    <row r="37" spans="1:9" s="7" customFormat="1" ht="15.75" customHeight="1" thickBot="1">
      <c r="A37" s="30" t="s">
        <v>37</v>
      </c>
      <c r="B37" s="72">
        <v>8</v>
      </c>
      <c r="C37" s="72">
        <v>2</v>
      </c>
      <c r="D37" s="72">
        <v>2</v>
      </c>
      <c r="E37" s="72">
        <v>2</v>
      </c>
      <c r="F37" s="72">
        <v>2</v>
      </c>
      <c r="G37" s="72"/>
      <c r="H37" s="72"/>
      <c r="I37" s="72"/>
    </row>
    <row r="38" spans="1:9" s="7" customFormat="1" ht="15.75" customHeight="1" thickBot="1">
      <c r="A38" s="30" t="s">
        <v>38</v>
      </c>
      <c r="B38" s="72">
        <v>4</v>
      </c>
      <c r="C38" s="72">
        <v>1</v>
      </c>
      <c r="D38" s="72">
        <v>1</v>
      </c>
      <c r="E38" s="72">
        <v>1</v>
      </c>
      <c r="F38" s="72">
        <v>1</v>
      </c>
      <c r="G38" s="72"/>
      <c r="H38" s="72"/>
      <c r="I38" s="72"/>
    </row>
    <row r="39" spans="1:9" s="7" customFormat="1" ht="15.75" customHeight="1" thickBot="1">
      <c r="A39" s="30" t="s">
        <v>39</v>
      </c>
      <c r="B39" s="72">
        <v>4</v>
      </c>
      <c r="C39" s="72">
        <v>1</v>
      </c>
      <c r="D39" s="72">
        <v>1</v>
      </c>
      <c r="E39" s="72">
        <v>1</v>
      </c>
      <c r="F39" s="72">
        <v>1</v>
      </c>
      <c r="G39" s="72"/>
      <c r="H39" s="72"/>
      <c r="I39" s="72"/>
    </row>
    <row r="40" spans="1:9" s="7" customFormat="1" ht="15.75" customHeight="1" thickBot="1">
      <c r="A40" s="30" t="s">
        <v>40</v>
      </c>
      <c r="B40" s="72">
        <v>4</v>
      </c>
      <c r="C40" s="72">
        <v>1</v>
      </c>
      <c r="D40" s="72">
        <v>1</v>
      </c>
      <c r="E40" s="72">
        <v>1</v>
      </c>
      <c r="F40" s="72">
        <v>1</v>
      </c>
      <c r="G40" s="72"/>
      <c r="H40" s="72"/>
      <c r="I40" s="72"/>
    </row>
    <row r="41" spans="1:9" s="7" customFormat="1" ht="15.75" customHeight="1" thickBot="1">
      <c r="A41" s="28" t="s">
        <v>42</v>
      </c>
      <c r="B41" s="70">
        <f aca="true" t="shared" si="6" ref="B41:I41">SUM(B42:B45)</f>
        <v>16</v>
      </c>
      <c r="C41" s="70">
        <f t="shared" si="6"/>
        <v>4</v>
      </c>
      <c r="D41" s="70">
        <f t="shared" si="6"/>
        <v>4</v>
      </c>
      <c r="E41" s="70">
        <f t="shared" si="6"/>
        <v>4</v>
      </c>
      <c r="F41" s="70">
        <f t="shared" si="6"/>
        <v>4</v>
      </c>
      <c r="G41" s="70">
        <f t="shared" si="6"/>
        <v>0</v>
      </c>
      <c r="H41" s="70">
        <f t="shared" si="6"/>
        <v>0</v>
      </c>
      <c r="I41" s="70">
        <f t="shared" si="6"/>
        <v>0</v>
      </c>
    </row>
    <row r="42" spans="1:9" s="7" customFormat="1" ht="15.75" customHeight="1" thickBot="1">
      <c r="A42" s="30" t="s">
        <v>43</v>
      </c>
      <c r="B42" s="72">
        <v>4</v>
      </c>
      <c r="C42" s="72">
        <v>1</v>
      </c>
      <c r="D42" s="72">
        <v>1</v>
      </c>
      <c r="E42" s="72">
        <v>1</v>
      </c>
      <c r="F42" s="72">
        <v>1</v>
      </c>
      <c r="G42" s="72"/>
      <c r="H42" s="72"/>
      <c r="I42" s="72"/>
    </row>
    <row r="43" spans="1:9" s="7" customFormat="1" ht="15.75" customHeight="1" thickBot="1">
      <c r="A43" s="30" t="s">
        <v>44</v>
      </c>
      <c r="B43" s="72">
        <v>4</v>
      </c>
      <c r="C43" s="72">
        <v>1</v>
      </c>
      <c r="D43" s="72">
        <v>1</v>
      </c>
      <c r="E43" s="72">
        <v>1</v>
      </c>
      <c r="F43" s="72">
        <v>1</v>
      </c>
      <c r="G43" s="72"/>
      <c r="H43" s="72"/>
      <c r="I43" s="72"/>
    </row>
    <row r="44" spans="1:9" s="7" customFormat="1" ht="15.75" customHeight="1" thickBot="1">
      <c r="A44" s="30" t="s">
        <v>45</v>
      </c>
      <c r="B44" s="72">
        <v>4</v>
      </c>
      <c r="C44" s="72">
        <v>1</v>
      </c>
      <c r="D44" s="72">
        <v>1</v>
      </c>
      <c r="E44" s="72">
        <v>1</v>
      </c>
      <c r="F44" s="72">
        <v>1</v>
      </c>
      <c r="G44" s="72"/>
      <c r="H44" s="72"/>
      <c r="I44" s="72"/>
    </row>
    <row r="45" spans="1:9" s="7" customFormat="1" ht="15.75" customHeight="1" thickBot="1">
      <c r="A45" s="30" t="s">
        <v>46</v>
      </c>
      <c r="B45" s="72">
        <v>4</v>
      </c>
      <c r="C45" s="72">
        <v>1</v>
      </c>
      <c r="D45" s="72">
        <v>1</v>
      </c>
      <c r="E45" s="72">
        <v>1</v>
      </c>
      <c r="F45" s="72">
        <v>1</v>
      </c>
      <c r="G45" s="72"/>
      <c r="H45" s="72"/>
      <c r="I45" s="72"/>
    </row>
    <row r="46" spans="1:9" s="7" customFormat="1" ht="15.75" customHeight="1" thickBot="1">
      <c r="A46" s="27" t="s">
        <v>117</v>
      </c>
      <c r="B46" s="74">
        <f aca="true" t="shared" si="7" ref="B46:I46">B47+B55+B63+B70+B81+B87+B94</f>
        <v>163</v>
      </c>
      <c r="C46" s="74">
        <f t="shared" si="7"/>
        <v>44</v>
      </c>
      <c r="D46" s="74">
        <f t="shared" si="7"/>
        <v>43</v>
      </c>
      <c r="E46" s="74">
        <f t="shared" si="7"/>
        <v>37</v>
      </c>
      <c r="F46" s="74">
        <f t="shared" si="7"/>
        <v>39</v>
      </c>
      <c r="G46" s="74">
        <f t="shared" si="7"/>
        <v>0</v>
      </c>
      <c r="H46" s="74">
        <f t="shared" si="7"/>
        <v>0</v>
      </c>
      <c r="I46" s="74">
        <f t="shared" si="7"/>
        <v>0</v>
      </c>
    </row>
    <row r="47" spans="1:9" s="7" customFormat="1" ht="15.75" customHeight="1" thickBot="1">
      <c r="A47" s="28" t="s">
        <v>51</v>
      </c>
      <c r="B47" s="70">
        <f aca="true" t="shared" si="8" ref="B47:I47">SUM(B48:B54)</f>
        <v>27</v>
      </c>
      <c r="C47" s="70">
        <f t="shared" si="8"/>
        <v>7</v>
      </c>
      <c r="D47" s="70">
        <f t="shared" si="8"/>
        <v>7</v>
      </c>
      <c r="E47" s="70">
        <f t="shared" si="8"/>
        <v>6</v>
      </c>
      <c r="F47" s="70">
        <f t="shared" si="8"/>
        <v>7</v>
      </c>
      <c r="G47" s="70">
        <f t="shared" si="8"/>
        <v>0</v>
      </c>
      <c r="H47" s="70">
        <f t="shared" si="8"/>
        <v>0</v>
      </c>
      <c r="I47" s="70">
        <f t="shared" si="8"/>
        <v>0</v>
      </c>
    </row>
    <row r="48" spans="1:9" s="7" customFormat="1" ht="15.75" customHeight="1" thickBot="1">
      <c r="A48" s="30" t="s">
        <v>52</v>
      </c>
      <c r="B48" s="72">
        <v>4</v>
      </c>
      <c r="C48" s="72">
        <v>1</v>
      </c>
      <c r="D48" s="72">
        <v>1</v>
      </c>
      <c r="E48" s="72">
        <v>1</v>
      </c>
      <c r="F48" s="72">
        <v>1</v>
      </c>
      <c r="G48" s="72"/>
      <c r="H48" s="72"/>
      <c r="I48" s="72"/>
    </row>
    <row r="49" spans="1:9" s="7" customFormat="1" ht="15.75" customHeight="1" thickBot="1">
      <c r="A49" s="30" t="s">
        <v>53</v>
      </c>
      <c r="B49" s="72">
        <v>4</v>
      </c>
      <c r="C49" s="72">
        <v>1</v>
      </c>
      <c r="D49" s="72">
        <v>1</v>
      </c>
      <c r="E49" s="72">
        <v>1</v>
      </c>
      <c r="F49" s="72">
        <v>1</v>
      </c>
      <c r="G49" s="72"/>
      <c r="H49" s="72"/>
      <c r="I49" s="72"/>
    </row>
    <row r="50" spans="1:9" s="7" customFormat="1" ht="33" customHeight="1" thickBot="1">
      <c r="A50" s="30" t="s">
        <v>54</v>
      </c>
      <c r="B50" s="72">
        <v>2</v>
      </c>
      <c r="C50" s="72">
        <v>1</v>
      </c>
      <c r="D50" s="72">
        <v>1</v>
      </c>
      <c r="E50" s="72">
        <v>0</v>
      </c>
      <c r="F50" s="72">
        <v>0</v>
      </c>
      <c r="G50" s="72"/>
      <c r="H50" s="72"/>
      <c r="I50" s="72"/>
    </row>
    <row r="51" spans="1:9" s="7" customFormat="1" ht="31.5" customHeight="1" thickBot="1">
      <c r="A51" s="30" t="s">
        <v>55</v>
      </c>
      <c r="B51" s="72">
        <v>5</v>
      </c>
      <c r="C51" s="72">
        <v>1</v>
      </c>
      <c r="D51" s="72">
        <v>1</v>
      </c>
      <c r="E51" s="72">
        <v>1</v>
      </c>
      <c r="F51" s="72">
        <v>2</v>
      </c>
      <c r="G51" s="72"/>
      <c r="H51" s="72"/>
      <c r="I51" s="72"/>
    </row>
    <row r="52" spans="1:9" s="7" customFormat="1" ht="15.75" customHeight="1" thickBot="1">
      <c r="A52" s="30" t="s">
        <v>95</v>
      </c>
      <c r="B52" s="72">
        <v>4</v>
      </c>
      <c r="C52" s="72">
        <v>1</v>
      </c>
      <c r="D52" s="72">
        <v>1</v>
      </c>
      <c r="E52" s="72">
        <v>1</v>
      </c>
      <c r="F52" s="72">
        <v>1</v>
      </c>
      <c r="G52" s="72"/>
      <c r="H52" s="72"/>
      <c r="I52" s="72"/>
    </row>
    <row r="53" spans="1:9" s="7" customFormat="1" ht="15.75" customHeight="1" thickBot="1">
      <c r="A53" s="30" t="s">
        <v>56</v>
      </c>
      <c r="B53" s="72">
        <v>4</v>
      </c>
      <c r="C53" s="72">
        <v>1</v>
      </c>
      <c r="D53" s="72">
        <v>1</v>
      </c>
      <c r="E53" s="72">
        <v>1</v>
      </c>
      <c r="F53" s="72">
        <v>1</v>
      </c>
      <c r="G53" s="72"/>
      <c r="H53" s="72"/>
      <c r="I53" s="72"/>
    </row>
    <row r="54" spans="1:9" s="7" customFormat="1" ht="32.25" customHeight="1" thickBot="1">
      <c r="A54" s="30" t="s">
        <v>58</v>
      </c>
      <c r="B54" s="72">
        <v>4</v>
      </c>
      <c r="C54" s="72">
        <v>1</v>
      </c>
      <c r="D54" s="72">
        <v>1</v>
      </c>
      <c r="E54" s="72">
        <v>1</v>
      </c>
      <c r="F54" s="72">
        <v>1</v>
      </c>
      <c r="G54" s="72"/>
      <c r="H54" s="72"/>
      <c r="I54" s="72"/>
    </row>
    <row r="55" spans="1:9" s="7" customFormat="1" ht="15.75" customHeight="1" thickBot="1">
      <c r="A55" s="28" t="s">
        <v>50</v>
      </c>
      <c r="B55" s="70">
        <f aca="true" t="shared" si="9" ref="B55:I55">SUM(B56:B62)</f>
        <v>28</v>
      </c>
      <c r="C55" s="70">
        <f t="shared" si="9"/>
        <v>7</v>
      </c>
      <c r="D55" s="70">
        <f t="shared" si="9"/>
        <v>7</v>
      </c>
      <c r="E55" s="70">
        <f t="shared" si="9"/>
        <v>7</v>
      </c>
      <c r="F55" s="70">
        <f t="shared" si="9"/>
        <v>7</v>
      </c>
      <c r="G55" s="70">
        <f t="shared" si="9"/>
        <v>0</v>
      </c>
      <c r="H55" s="70">
        <f t="shared" si="9"/>
        <v>0</v>
      </c>
      <c r="I55" s="70">
        <f t="shared" si="9"/>
        <v>0</v>
      </c>
    </row>
    <row r="56" spans="1:9" s="7" customFormat="1" ht="15.75" customHeight="1" thickBot="1">
      <c r="A56" s="30" t="s">
        <v>59</v>
      </c>
      <c r="B56" s="72">
        <v>4</v>
      </c>
      <c r="C56" s="72">
        <v>1</v>
      </c>
      <c r="D56" s="72">
        <v>1</v>
      </c>
      <c r="E56" s="72">
        <v>1</v>
      </c>
      <c r="F56" s="72">
        <v>1</v>
      </c>
      <c r="G56" s="72"/>
      <c r="H56" s="72"/>
      <c r="I56" s="72"/>
    </row>
    <row r="57" spans="1:9" s="7" customFormat="1" ht="15.75" customHeight="1" thickBot="1">
      <c r="A57" s="30" t="s">
        <v>60</v>
      </c>
      <c r="B57" s="72">
        <v>4</v>
      </c>
      <c r="C57" s="72">
        <v>1</v>
      </c>
      <c r="D57" s="72">
        <v>1</v>
      </c>
      <c r="E57" s="72">
        <v>1</v>
      </c>
      <c r="F57" s="72">
        <v>1</v>
      </c>
      <c r="G57" s="72"/>
      <c r="H57" s="72"/>
      <c r="I57" s="72"/>
    </row>
    <row r="58" spans="1:9" s="7" customFormat="1" ht="15.75" customHeight="1" thickBot="1">
      <c r="A58" s="30" t="s">
        <v>61</v>
      </c>
      <c r="B58" s="72">
        <v>4</v>
      </c>
      <c r="C58" s="72">
        <v>1</v>
      </c>
      <c r="D58" s="72">
        <v>1</v>
      </c>
      <c r="E58" s="72">
        <v>1</v>
      </c>
      <c r="F58" s="72">
        <v>1</v>
      </c>
      <c r="G58" s="72"/>
      <c r="H58" s="72"/>
      <c r="I58" s="72"/>
    </row>
    <row r="59" spans="1:9" s="7" customFormat="1" ht="33.75" customHeight="1" thickBot="1">
      <c r="A59" s="30" t="s">
        <v>62</v>
      </c>
      <c r="B59" s="72">
        <v>4</v>
      </c>
      <c r="C59" s="72">
        <v>1</v>
      </c>
      <c r="D59" s="72">
        <v>1</v>
      </c>
      <c r="E59" s="72">
        <v>1</v>
      </c>
      <c r="F59" s="72">
        <v>1</v>
      </c>
      <c r="G59" s="72"/>
      <c r="H59" s="72"/>
      <c r="I59" s="72"/>
    </row>
    <row r="60" spans="1:9" s="7" customFormat="1" ht="15.75" customHeight="1" thickBot="1">
      <c r="A60" s="30" t="s">
        <v>63</v>
      </c>
      <c r="B60" s="72">
        <v>4</v>
      </c>
      <c r="C60" s="72">
        <v>1</v>
      </c>
      <c r="D60" s="72">
        <v>1</v>
      </c>
      <c r="E60" s="72">
        <v>1</v>
      </c>
      <c r="F60" s="72">
        <v>1</v>
      </c>
      <c r="G60" s="72"/>
      <c r="H60" s="72"/>
      <c r="I60" s="72"/>
    </row>
    <row r="61" spans="1:9" s="7" customFormat="1" ht="31.5" customHeight="1" thickBot="1">
      <c r="A61" s="30" t="s">
        <v>64</v>
      </c>
      <c r="B61" s="72">
        <v>4</v>
      </c>
      <c r="C61" s="72">
        <v>1</v>
      </c>
      <c r="D61" s="72">
        <v>1</v>
      </c>
      <c r="E61" s="72">
        <v>1</v>
      </c>
      <c r="F61" s="72">
        <v>1</v>
      </c>
      <c r="G61" s="72"/>
      <c r="H61" s="72"/>
      <c r="I61" s="72"/>
    </row>
    <row r="62" spans="1:9" s="7" customFormat="1" ht="30.75" customHeight="1" thickBot="1">
      <c r="A62" s="30" t="s">
        <v>108</v>
      </c>
      <c r="B62" s="72">
        <v>4</v>
      </c>
      <c r="C62" s="72">
        <v>1</v>
      </c>
      <c r="D62" s="72">
        <v>1</v>
      </c>
      <c r="E62" s="72">
        <v>1</v>
      </c>
      <c r="F62" s="72">
        <v>1</v>
      </c>
      <c r="G62" s="72"/>
      <c r="H62" s="72"/>
      <c r="I62" s="72"/>
    </row>
    <row r="63" spans="1:9" s="7" customFormat="1" ht="15.75" customHeight="1" thickBot="1">
      <c r="A63" s="28" t="s">
        <v>65</v>
      </c>
      <c r="B63" s="70">
        <f aca="true" t="shared" si="10" ref="B63:I63">SUM(B64:B69)</f>
        <v>25</v>
      </c>
      <c r="C63" s="70">
        <f t="shared" si="10"/>
        <v>7</v>
      </c>
      <c r="D63" s="70">
        <f t="shared" si="10"/>
        <v>7</v>
      </c>
      <c r="E63" s="70">
        <f t="shared" si="10"/>
        <v>5</v>
      </c>
      <c r="F63" s="70">
        <f t="shared" si="10"/>
        <v>6</v>
      </c>
      <c r="G63" s="70">
        <f t="shared" si="10"/>
        <v>0</v>
      </c>
      <c r="H63" s="70">
        <f t="shared" si="10"/>
        <v>0</v>
      </c>
      <c r="I63" s="70">
        <f t="shared" si="10"/>
        <v>0</v>
      </c>
    </row>
    <row r="64" spans="1:9" s="7" customFormat="1" ht="15.75" customHeight="1" thickBot="1">
      <c r="A64" s="30" t="s">
        <v>66</v>
      </c>
      <c r="B64" s="72">
        <v>6</v>
      </c>
      <c r="C64" s="72">
        <v>2</v>
      </c>
      <c r="D64" s="72">
        <v>2</v>
      </c>
      <c r="E64" s="72">
        <v>1</v>
      </c>
      <c r="F64" s="72">
        <v>1</v>
      </c>
      <c r="G64" s="72"/>
      <c r="H64" s="72"/>
      <c r="I64" s="72"/>
    </row>
    <row r="65" spans="1:9" s="7" customFormat="1" ht="15.75" customHeight="1" thickBot="1">
      <c r="A65" s="30" t="s">
        <v>67</v>
      </c>
      <c r="B65" s="72">
        <v>4</v>
      </c>
      <c r="C65" s="72">
        <v>1</v>
      </c>
      <c r="D65" s="72">
        <v>1</v>
      </c>
      <c r="E65" s="72">
        <v>1</v>
      </c>
      <c r="F65" s="72">
        <v>1</v>
      </c>
      <c r="G65" s="72"/>
      <c r="H65" s="72"/>
      <c r="I65" s="72"/>
    </row>
    <row r="66" spans="1:9" s="7" customFormat="1" ht="15.75" customHeight="1" thickBot="1">
      <c r="A66" s="30" t="s">
        <v>68</v>
      </c>
      <c r="B66" s="72">
        <v>4</v>
      </c>
      <c r="C66" s="72">
        <v>1</v>
      </c>
      <c r="D66" s="72">
        <v>1</v>
      </c>
      <c r="E66" s="72">
        <v>1</v>
      </c>
      <c r="F66" s="72">
        <v>1</v>
      </c>
      <c r="G66" s="72"/>
      <c r="H66" s="72"/>
      <c r="I66" s="72"/>
    </row>
    <row r="67" spans="1:9" s="7" customFormat="1" ht="15.75" customHeight="1" thickBot="1">
      <c r="A67" s="30" t="s">
        <v>71</v>
      </c>
      <c r="B67" s="72">
        <v>5</v>
      </c>
      <c r="C67" s="72">
        <v>1</v>
      </c>
      <c r="D67" s="72">
        <v>1</v>
      </c>
      <c r="E67" s="72">
        <v>1</v>
      </c>
      <c r="F67" s="72">
        <v>2</v>
      </c>
      <c r="G67" s="72"/>
      <c r="H67" s="72"/>
      <c r="I67" s="72"/>
    </row>
    <row r="68" spans="1:9" s="7" customFormat="1" ht="15.75" customHeight="1" thickBot="1">
      <c r="A68" s="30" t="s">
        <v>69</v>
      </c>
      <c r="B68" s="72">
        <v>2</v>
      </c>
      <c r="C68" s="72">
        <v>1</v>
      </c>
      <c r="D68" s="72">
        <v>1</v>
      </c>
      <c r="E68" s="72">
        <v>0</v>
      </c>
      <c r="F68" s="72">
        <v>0</v>
      </c>
      <c r="G68" s="72"/>
      <c r="H68" s="72"/>
      <c r="I68" s="72"/>
    </row>
    <row r="69" spans="1:9" ht="32.25" customHeight="1" thickBot="1">
      <c r="A69" s="30" t="s">
        <v>70</v>
      </c>
      <c r="B69" s="72">
        <v>4</v>
      </c>
      <c r="C69" s="72">
        <v>1</v>
      </c>
      <c r="D69" s="72">
        <v>1</v>
      </c>
      <c r="E69" s="72">
        <v>1</v>
      </c>
      <c r="F69" s="72">
        <v>1</v>
      </c>
      <c r="G69" s="69"/>
      <c r="H69" s="69"/>
      <c r="I69" s="69"/>
    </row>
    <row r="70" spans="1:9" ht="15.75" customHeight="1" thickBot="1">
      <c r="A70" s="28" t="s">
        <v>72</v>
      </c>
      <c r="B70" s="71">
        <f aca="true" t="shared" si="11" ref="B70:I70">SUM(B71:B80)</f>
        <v>40</v>
      </c>
      <c r="C70" s="71">
        <f t="shared" si="11"/>
        <v>10</v>
      </c>
      <c r="D70" s="71">
        <f t="shared" si="11"/>
        <v>10</v>
      </c>
      <c r="E70" s="71">
        <f t="shared" si="11"/>
        <v>10</v>
      </c>
      <c r="F70" s="71">
        <f t="shared" si="11"/>
        <v>10</v>
      </c>
      <c r="G70" s="71">
        <f t="shared" si="11"/>
        <v>0</v>
      </c>
      <c r="H70" s="71">
        <f t="shared" si="11"/>
        <v>0</v>
      </c>
      <c r="I70" s="71">
        <f t="shared" si="11"/>
        <v>0</v>
      </c>
    </row>
    <row r="71" spans="1:9" s="19" customFormat="1" ht="15.75" customHeight="1" thickBot="1">
      <c r="A71" s="31" t="s">
        <v>73</v>
      </c>
      <c r="B71" s="75">
        <v>4</v>
      </c>
      <c r="C71" s="75">
        <v>1</v>
      </c>
      <c r="D71" s="75">
        <v>1</v>
      </c>
      <c r="E71" s="75">
        <v>1</v>
      </c>
      <c r="F71" s="75">
        <v>1</v>
      </c>
      <c r="G71" s="75"/>
      <c r="H71" s="75"/>
      <c r="I71" s="75"/>
    </row>
    <row r="72" spans="1:9" s="19" customFormat="1" ht="15.75" customHeight="1" thickBot="1">
      <c r="A72" s="31" t="s">
        <v>74</v>
      </c>
      <c r="B72" s="75">
        <v>4</v>
      </c>
      <c r="C72" s="75">
        <v>1</v>
      </c>
      <c r="D72" s="75">
        <v>1</v>
      </c>
      <c r="E72" s="75">
        <v>1</v>
      </c>
      <c r="F72" s="75">
        <v>1</v>
      </c>
      <c r="G72" s="75"/>
      <c r="H72" s="75"/>
      <c r="I72" s="75"/>
    </row>
    <row r="73" spans="1:9" s="19" customFormat="1" ht="15.75" customHeight="1" thickBot="1">
      <c r="A73" s="31" t="s">
        <v>75</v>
      </c>
      <c r="B73" s="75">
        <v>4</v>
      </c>
      <c r="C73" s="75">
        <v>1</v>
      </c>
      <c r="D73" s="75">
        <v>1</v>
      </c>
      <c r="E73" s="75">
        <v>1</v>
      </c>
      <c r="F73" s="75">
        <v>1</v>
      </c>
      <c r="G73" s="75"/>
      <c r="H73" s="75"/>
      <c r="I73" s="75"/>
    </row>
    <row r="74" spans="1:9" s="19" customFormat="1" ht="30.75" customHeight="1" thickBot="1">
      <c r="A74" s="31" t="s">
        <v>76</v>
      </c>
      <c r="B74" s="75">
        <v>4</v>
      </c>
      <c r="C74" s="75">
        <v>1</v>
      </c>
      <c r="D74" s="75">
        <v>1</v>
      </c>
      <c r="E74" s="75">
        <v>1</v>
      </c>
      <c r="F74" s="75">
        <v>1</v>
      </c>
      <c r="G74" s="75"/>
      <c r="H74" s="75"/>
      <c r="I74" s="75"/>
    </row>
    <row r="75" spans="1:9" s="19" customFormat="1" ht="15.75" customHeight="1" thickBot="1">
      <c r="A75" s="31" t="s">
        <v>77</v>
      </c>
      <c r="B75" s="75">
        <v>4</v>
      </c>
      <c r="C75" s="75">
        <v>1</v>
      </c>
      <c r="D75" s="75">
        <v>1</v>
      </c>
      <c r="E75" s="75">
        <v>1</v>
      </c>
      <c r="F75" s="75">
        <v>1</v>
      </c>
      <c r="G75" s="75"/>
      <c r="H75" s="75"/>
      <c r="I75" s="75"/>
    </row>
    <row r="76" spans="1:9" s="19" customFormat="1" ht="15.75" customHeight="1" thickBot="1">
      <c r="A76" s="31" t="s">
        <v>78</v>
      </c>
      <c r="B76" s="75">
        <v>4</v>
      </c>
      <c r="C76" s="75">
        <v>1</v>
      </c>
      <c r="D76" s="75">
        <v>1</v>
      </c>
      <c r="E76" s="75">
        <v>1</v>
      </c>
      <c r="F76" s="75">
        <v>1</v>
      </c>
      <c r="G76" s="75"/>
      <c r="H76" s="75"/>
      <c r="I76" s="75"/>
    </row>
    <row r="77" spans="1:9" s="19" customFormat="1" ht="31.5" customHeight="1" thickBot="1">
      <c r="A77" s="31" t="s">
        <v>79</v>
      </c>
      <c r="B77" s="75">
        <v>4</v>
      </c>
      <c r="C77" s="75">
        <v>1</v>
      </c>
      <c r="D77" s="75">
        <v>1</v>
      </c>
      <c r="E77" s="75">
        <v>1</v>
      </c>
      <c r="F77" s="75">
        <v>1</v>
      </c>
      <c r="G77" s="75"/>
      <c r="H77" s="75"/>
      <c r="I77" s="75"/>
    </row>
    <row r="78" spans="1:9" s="19" customFormat="1" ht="33" customHeight="1" thickBot="1">
      <c r="A78" s="31" t="s">
        <v>80</v>
      </c>
      <c r="B78" s="75">
        <v>4</v>
      </c>
      <c r="C78" s="75">
        <v>1</v>
      </c>
      <c r="D78" s="75">
        <v>1</v>
      </c>
      <c r="E78" s="75">
        <v>1</v>
      </c>
      <c r="F78" s="75">
        <v>1</v>
      </c>
      <c r="G78" s="75"/>
      <c r="H78" s="75"/>
      <c r="I78" s="75"/>
    </row>
    <row r="79" spans="1:9" s="19" customFormat="1" ht="15.75" customHeight="1" thickBot="1">
      <c r="A79" s="31" t="s">
        <v>81</v>
      </c>
      <c r="B79" s="75">
        <v>4</v>
      </c>
      <c r="C79" s="75">
        <v>1</v>
      </c>
      <c r="D79" s="75">
        <v>1</v>
      </c>
      <c r="E79" s="75">
        <v>1</v>
      </c>
      <c r="F79" s="75">
        <v>1</v>
      </c>
      <c r="G79" s="75"/>
      <c r="H79" s="75"/>
      <c r="I79" s="75"/>
    </row>
    <row r="80" spans="1:9" s="19" customFormat="1" ht="15.75" customHeight="1" thickBot="1">
      <c r="A80" s="31" t="s">
        <v>82</v>
      </c>
      <c r="B80" s="75">
        <v>4</v>
      </c>
      <c r="C80" s="75">
        <v>1</v>
      </c>
      <c r="D80" s="75">
        <v>1</v>
      </c>
      <c r="E80" s="75">
        <v>1</v>
      </c>
      <c r="F80" s="75">
        <v>1</v>
      </c>
      <c r="G80" s="75"/>
      <c r="H80" s="75"/>
      <c r="I80" s="75"/>
    </row>
    <row r="81" spans="1:9" s="19" customFormat="1" ht="15.75" customHeight="1" thickBot="1">
      <c r="A81" s="28" t="s">
        <v>84</v>
      </c>
      <c r="B81" s="70">
        <f aca="true" t="shared" si="12" ref="B81:I81">SUM(B82:B86)</f>
        <v>19</v>
      </c>
      <c r="C81" s="70">
        <f t="shared" si="12"/>
        <v>5</v>
      </c>
      <c r="D81" s="70">
        <f t="shared" si="12"/>
        <v>5</v>
      </c>
      <c r="E81" s="70">
        <f t="shared" si="12"/>
        <v>4</v>
      </c>
      <c r="F81" s="70">
        <f t="shared" si="12"/>
        <v>5</v>
      </c>
      <c r="G81" s="70">
        <f t="shared" si="12"/>
        <v>0</v>
      </c>
      <c r="H81" s="70">
        <f t="shared" si="12"/>
        <v>0</v>
      </c>
      <c r="I81" s="70">
        <f t="shared" si="12"/>
        <v>0</v>
      </c>
    </row>
    <row r="82" spans="1:9" s="19" customFormat="1" ht="15.75" customHeight="1" thickBot="1">
      <c r="A82" s="31" t="s">
        <v>85</v>
      </c>
      <c r="B82" s="75">
        <v>4</v>
      </c>
      <c r="C82" s="75">
        <v>1</v>
      </c>
      <c r="D82" s="75">
        <v>1</v>
      </c>
      <c r="E82" s="75">
        <v>1</v>
      </c>
      <c r="F82" s="75">
        <v>1</v>
      </c>
      <c r="G82" s="75"/>
      <c r="H82" s="75"/>
      <c r="I82" s="75"/>
    </row>
    <row r="83" spans="1:9" s="19" customFormat="1" ht="15.75" customHeight="1" thickBot="1">
      <c r="A83" s="31" t="s">
        <v>86</v>
      </c>
      <c r="B83" s="75">
        <v>4</v>
      </c>
      <c r="C83" s="75">
        <v>1</v>
      </c>
      <c r="D83" s="75">
        <v>1</v>
      </c>
      <c r="E83" s="75">
        <v>1</v>
      </c>
      <c r="F83" s="75">
        <v>1</v>
      </c>
      <c r="G83" s="75"/>
      <c r="H83" s="75"/>
      <c r="I83" s="75"/>
    </row>
    <row r="84" spans="1:9" s="19" customFormat="1" ht="15.75" customHeight="1" thickBot="1">
      <c r="A84" s="31" t="s">
        <v>87</v>
      </c>
      <c r="B84" s="75">
        <v>4</v>
      </c>
      <c r="C84" s="75">
        <v>1</v>
      </c>
      <c r="D84" s="75">
        <v>1</v>
      </c>
      <c r="E84" s="75">
        <v>1</v>
      </c>
      <c r="F84" s="75">
        <v>1</v>
      </c>
      <c r="G84" s="75"/>
      <c r="H84" s="75"/>
      <c r="I84" s="75"/>
    </row>
    <row r="85" spans="1:9" s="19" customFormat="1" ht="15.75" customHeight="1" thickBot="1">
      <c r="A85" s="31" t="s">
        <v>88</v>
      </c>
      <c r="B85" s="75">
        <v>5</v>
      </c>
      <c r="C85" s="75">
        <v>1</v>
      </c>
      <c r="D85" s="75">
        <v>1</v>
      </c>
      <c r="E85" s="75">
        <v>1</v>
      </c>
      <c r="F85" s="75">
        <v>2</v>
      </c>
      <c r="G85" s="75"/>
      <c r="H85" s="75"/>
      <c r="I85" s="75"/>
    </row>
    <row r="86" spans="1:9" s="19" customFormat="1" ht="15.75" customHeight="1" thickBot="1">
      <c r="A86" s="31" t="s">
        <v>89</v>
      </c>
      <c r="B86" s="75">
        <v>2</v>
      </c>
      <c r="C86" s="75">
        <v>1</v>
      </c>
      <c r="D86" s="75">
        <v>1</v>
      </c>
      <c r="E86" s="75">
        <v>0</v>
      </c>
      <c r="F86" s="75">
        <v>0</v>
      </c>
      <c r="G86" s="75"/>
      <c r="H86" s="75"/>
      <c r="I86" s="75"/>
    </row>
    <row r="87" spans="1:9" s="19" customFormat="1" ht="15.75" customHeight="1" thickBot="1">
      <c r="A87" s="28" t="s">
        <v>41</v>
      </c>
      <c r="B87" s="70">
        <f>SUM(B88:B93)</f>
        <v>23</v>
      </c>
      <c r="C87" s="70">
        <f aca="true" t="shared" si="13" ref="C87:I87">SUM(C88:C93)</f>
        <v>7</v>
      </c>
      <c r="D87" s="70">
        <f t="shared" si="13"/>
        <v>7</v>
      </c>
      <c r="E87" s="70">
        <f t="shared" si="13"/>
        <v>5</v>
      </c>
      <c r="F87" s="70">
        <f t="shared" si="13"/>
        <v>4</v>
      </c>
      <c r="G87" s="70">
        <f t="shared" si="13"/>
        <v>0</v>
      </c>
      <c r="H87" s="70">
        <f t="shared" si="13"/>
        <v>0</v>
      </c>
      <c r="I87" s="70">
        <f t="shared" si="13"/>
        <v>0</v>
      </c>
    </row>
    <row r="88" spans="1:9" s="19" customFormat="1" ht="15.75" customHeight="1" thickBot="1">
      <c r="A88" s="31" t="s">
        <v>90</v>
      </c>
      <c r="B88" s="75">
        <v>2</v>
      </c>
      <c r="C88" s="75">
        <v>1</v>
      </c>
      <c r="D88" s="75">
        <v>1</v>
      </c>
      <c r="E88" s="75">
        <v>0</v>
      </c>
      <c r="F88" s="75">
        <v>0</v>
      </c>
      <c r="G88" s="75"/>
      <c r="H88" s="75"/>
      <c r="I88" s="75"/>
    </row>
    <row r="89" spans="1:9" s="19" customFormat="1" ht="15.75" customHeight="1" thickBot="1">
      <c r="A89" s="31" t="s">
        <v>91</v>
      </c>
      <c r="B89" s="75">
        <v>2</v>
      </c>
      <c r="C89" s="75">
        <v>1</v>
      </c>
      <c r="D89" s="75">
        <v>1</v>
      </c>
      <c r="E89" s="75">
        <v>0</v>
      </c>
      <c r="F89" s="75">
        <v>0</v>
      </c>
      <c r="G89" s="75"/>
      <c r="H89" s="75"/>
      <c r="I89" s="75"/>
    </row>
    <row r="90" spans="1:9" s="19" customFormat="1" ht="15.75" customHeight="1" thickBot="1">
      <c r="A90" s="31" t="s">
        <v>106</v>
      </c>
      <c r="B90" s="75">
        <v>4</v>
      </c>
      <c r="C90" s="75">
        <v>1</v>
      </c>
      <c r="D90" s="75">
        <v>1</v>
      </c>
      <c r="E90" s="75">
        <v>1</v>
      </c>
      <c r="F90" s="75">
        <v>1</v>
      </c>
      <c r="G90" s="75"/>
      <c r="H90" s="75"/>
      <c r="I90" s="75"/>
    </row>
    <row r="91" spans="1:9" s="19" customFormat="1" ht="33" customHeight="1" thickBot="1">
      <c r="A91" s="31" t="s">
        <v>92</v>
      </c>
      <c r="B91" s="75">
        <v>4</v>
      </c>
      <c r="C91" s="75">
        <v>1</v>
      </c>
      <c r="D91" s="75">
        <v>1</v>
      </c>
      <c r="E91" s="75">
        <v>1</v>
      </c>
      <c r="F91" s="75">
        <v>1</v>
      </c>
      <c r="G91" s="75"/>
      <c r="H91" s="75"/>
      <c r="I91" s="75"/>
    </row>
    <row r="92" spans="1:9" s="19" customFormat="1" ht="15.75" customHeight="1" thickBot="1">
      <c r="A92" s="31" t="s">
        <v>93</v>
      </c>
      <c r="B92" s="75">
        <v>7</v>
      </c>
      <c r="C92" s="75">
        <v>2</v>
      </c>
      <c r="D92" s="75">
        <v>2</v>
      </c>
      <c r="E92" s="75">
        <v>2</v>
      </c>
      <c r="F92" s="75">
        <v>1</v>
      </c>
      <c r="G92" s="75"/>
      <c r="H92" s="75"/>
      <c r="I92" s="75"/>
    </row>
    <row r="93" spans="1:9" s="19" customFormat="1" ht="15.75" customHeight="1" thickBot="1">
      <c r="A93" s="31" t="s">
        <v>94</v>
      </c>
      <c r="B93" s="75">
        <v>4</v>
      </c>
      <c r="C93" s="75">
        <v>1</v>
      </c>
      <c r="D93" s="75">
        <v>1</v>
      </c>
      <c r="E93" s="75">
        <v>1</v>
      </c>
      <c r="F93" s="75">
        <v>1</v>
      </c>
      <c r="G93" s="75"/>
      <c r="H93" s="75"/>
      <c r="I93" s="75"/>
    </row>
    <row r="94" spans="1:9" ht="32.25" customHeight="1" thickBot="1">
      <c r="A94" s="32" t="s">
        <v>96</v>
      </c>
      <c r="B94" s="70">
        <v>1</v>
      </c>
      <c r="C94" s="70">
        <v>1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</row>
    <row r="95" spans="1:9" ht="15.75" customHeight="1" thickBot="1">
      <c r="A95" s="27" t="s">
        <v>120</v>
      </c>
      <c r="B95" s="74">
        <f aca="true" t="shared" si="14" ref="B95:I95">B96+B98+B100+B102+B104</f>
        <v>20</v>
      </c>
      <c r="C95" s="74">
        <f t="shared" si="14"/>
        <v>6</v>
      </c>
      <c r="D95" s="74">
        <f t="shared" si="14"/>
        <v>4</v>
      </c>
      <c r="E95" s="74">
        <f t="shared" si="14"/>
        <v>3</v>
      </c>
      <c r="F95" s="74">
        <f t="shared" si="14"/>
        <v>3</v>
      </c>
      <c r="G95" s="74">
        <f t="shared" si="14"/>
        <v>2</v>
      </c>
      <c r="H95" s="74">
        <f t="shared" si="14"/>
        <v>1</v>
      </c>
      <c r="I95" s="74">
        <f t="shared" si="14"/>
        <v>1</v>
      </c>
    </row>
    <row r="96" spans="1:9" ht="15.75" customHeight="1" thickBot="1">
      <c r="A96" s="28" t="s">
        <v>27</v>
      </c>
      <c r="B96" s="70">
        <v>4</v>
      </c>
      <c r="C96" s="70">
        <v>1</v>
      </c>
      <c r="D96" s="70">
        <v>1</v>
      </c>
      <c r="E96" s="70">
        <v>1</v>
      </c>
      <c r="F96" s="70">
        <v>1</v>
      </c>
      <c r="G96" s="70">
        <v>0</v>
      </c>
      <c r="H96" s="70">
        <v>0</v>
      </c>
      <c r="I96" s="70">
        <v>0</v>
      </c>
    </row>
    <row r="97" spans="1:9" ht="15.75" customHeight="1" thickBot="1">
      <c r="A97" s="31" t="s">
        <v>101</v>
      </c>
      <c r="B97" s="76">
        <v>4</v>
      </c>
      <c r="C97" s="76">
        <v>1</v>
      </c>
      <c r="D97" s="76">
        <v>1</v>
      </c>
      <c r="E97" s="76">
        <v>1</v>
      </c>
      <c r="F97" s="76">
        <v>1</v>
      </c>
      <c r="G97" s="76">
        <v>0</v>
      </c>
      <c r="H97" s="76">
        <v>0</v>
      </c>
      <c r="I97" s="76">
        <v>0</v>
      </c>
    </row>
    <row r="98" spans="1:9" ht="15.75" customHeight="1" thickBot="1">
      <c r="A98" s="28" t="s">
        <v>98</v>
      </c>
      <c r="B98" s="70">
        <v>1</v>
      </c>
      <c r="C98" s="70">
        <v>1</v>
      </c>
      <c r="D98" s="70">
        <v>0</v>
      </c>
      <c r="E98" s="70">
        <v>0</v>
      </c>
      <c r="F98" s="70">
        <v>0</v>
      </c>
      <c r="G98" s="70">
        <v>0</v>
      </c>
      <c r="H98" s="70">
        <v>0</v>
      </c>
      <c r="I98" s="70">
        <v>0</v>
      </c>
    </row>
    <row r="99" spans="1:9" ht="15.75" customHeight="1" thickBot="1">
      <c r="A99" s="31" t="s">
        <v>100</v>
      </c>
      <c r="B99" s="76">
        <v>1</v>
      </c>
      <c r="C99" s="76">
        <v>1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</row>
    <row r="100" spans="1:9" ht="15.75" customHeight="1" thickBot="1">
      <c r="A100" s="28" t="s">
        <v>65</v>
      </c>
      <c r="B100" s="70">
        <v>1</v>
      </c>
      <c r="C100" s="70">
        <v>1</v>
      </c>
      <c r="D100" s="70">
        <v>0</v>
      </c>
      <c r="E100" s="70">
        <v>0</v>
      </c>
      <c r="F100" s="70">
        <v>0</v>
      </c>
      <c r="G100" s="70">
        <v>0</v>
      </c>
      <c r="H100" s="70">
        <v>0</v>
      </c>
      <c r="I100" s="71">
        <v>0</v>
      </c>
    </row>
    <row r="101" spans="1:9" ht="15.75" customHeight="1" thickBot="1">
      <c r="A101" s="31" t="s">
        <v>102</v>
      </c>
      <c r="B101" s="76">
        <v>1</v>
      </c>
      <c r="C101" s="76">
        <v>1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5">
        <v>0</v>
      </c>
    </row>
    <row r="102" spans="1:9" ht="15.75" customHeight="1" thickBot="1">
      <c r="A102" s="28" t="s">
        <v>28</v>
      </c>
      <c r="B102" s="70">
        <v>7</v>
      </c>
      <c r="C102" s="70">
        <v>1</v>
      </c>
      <c r="D102" s="70">
        <v>1</v>
      </c>
      <c r="E102" s="70">
        <v>1</v>
      </c>
      <c r="F102" s="70">
        <v>1</v>
      </c>
      <c r="G102" s="70">
        <v>1</v>
      </c>
      <c r="H102" s="70">
        <v>1</v>
      </c>
      <c r="I102" s="70">
        <v>1</v>
      </c>
    </row>
    <row r="103" spans="1:9" ht="15.75" customHeight="1" thickBot="1">
      <c r="A103" s="31" t="s">
        <v>103</v>
      </c>
      <c r="B103" s="76">
        <v>7</v>
      </c>
      <c r="C103" s="76">
        <v>1</v>
      </c>
      <c r="D103" s="76">
        <v>1</v>
      </c>
      <c r="E103" s="76">
        <v>1</v>
      </c>
      <c r="F103" s="76">
        <v>1</v>
      </c>
      <c r="G103" s="76">
        <v>1</v>
      </c>
      <c r="H103" s="76">
        <v>1</v>
      </c>
      <c r="I103" s="76">
        <v>1</v>
      </c>
    </row>
    <row r="104" spans="1:9" ht="16.5" customHeight="1" thickBot="1">
      <c r="A104" s="28" t="s">
        <v>41</v>
      </c>
      <c r="B104" s="70">
        <v>7</v>
      </c>
      <c r="C104" s="70">
        <v>2</v>
      </c>
      <c r="D104" s="70">
        <v>2</v>
      </c>
      <c r="E104" s="70">
        <v>1</v>
      </c>
      <c r="F104" s="70">
        <v>1</v>
      </c>
      <c r="G104" s="70">
        <v>1</v>
      </c>
      <c r="H104" s="70">
        <v>0</v>
      </c>
      <c r="I104" s="70">
        <v>0</v>
      </c>
    </row>
    <row r="105" spans="1:9" ht="15.75" customHeight="1" thickBot="1">
      <c r="A105" s="30" t="s">
        <v>104</v>
      </c>
      <c r="B105" s="69">
        <v>7</v>
      </c>
      <c r="C105" s="69">
        <v>2</v>
      </c>
      <c r="D105" s="69">
        <v>2</v>
      </c>
      <c r="E105" s="69">
        <v>1</v>
      </c>
      <c r="F105" s="69">
        <v>1</v>
      </c>
      <c r="G105" s="69">
        <v>1</v>
      </c>
      <c r="H105" s="69">
        <v>0</v>
      </c>
      <c r="I105" s="69">
        <v>0</v>
      </c>
    </row>
    <row r="107" ht="16.5" thickBot="1"/>
    <row r="108" spans="1:2" ht="16.5" thickBot="1">
      <c r="A108" s="36" t="s">
        <v>139</v>
      </c>
      <c r="B108" s="36" t="s">
        <v>137</v>
      </c>
    </row>
    <row r="109" spans="1:2" ht="16.5" thickBot="1">
      <c r="A109" s="79" t="s">
        <v>133</v>
      </c>
      <c r="B109" s="36">
        <v>148</v>
      </c>
    </row>
    <row r="110" spans="1:2" ht="16.5" thickBot="1">
      <c r="A110" s="79" t="s">
        <v>134</v>
      </c>
      <c r="B110" s="36">
        <v>163</v>
      </c>
    </row>
    <row r="111" spans="1:2" ht="16.5" thickBot="1">
      <c r="A111" s="79" t="s">
        <v>135</v>
      </c>
      <c r="B111" s="36">
        <v>20</v>
      </c>
    </row>
    <row r="112" spans="1:2" ht="16.5" thickBot="1">
      <c r="A112" s="36" t="s">
        <v>0</v>
      </c>
      <c r="B112" s="36">
        <f>SUM(B109:B111)</f>
        <v>331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37">
      <selection activeCell="K12" sqref="K12"/>
    </sheetView>
  </sheetViews>
  <sheetFormatPr defaultColWidth="9.00390625" defaultRowHeight="16.5"/>
  <cols>
    <col min="1" max="1" width="23.625" style="0" customWidth="1"/>
    <col min="2" max="9" width="7.50390625" style="61" customWidth="1"/>
  </cols>
  <sheetData>
    <row r="1" spans="1:9" ht="33" customHeight="1" thickBot="1">
      <c r="A1" s="176" t="s">
        <v>199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5" customHeight="1" thickBot="1">
      <c r="A2" s="37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198</v>
      </c>
      <c r="H2" s="38" t="s">
        <v>6</v>
      </c>
      <c r="I2" s="38" t="s">
        <v>7</v>
      </c>
    </row>
    <row r="3" spans="1:9" s="7" customFormat="1" ht="15" customHeight="1" thickBot="1">
      <c r="A3" s="27" t="s">
        <v>116</v>
      </c>
      <c r="B3" s="23">
        <f>SUM(B4+B14+B21+B27+B34+B40)</f>
        <v>148</v>
      </c>
      <c r="C3" s="23">
        <f>C4+C14+C21+C27+C34+C40</f>
        <v>39</v>
      </c>
      <c r="D3" s="23">
        <f>D4+D14+D21+D27+D34+D40</f>
        <v>39</v>
      </c>
      <c r="E3" s="23">
        <f>E4+E14+E21+E27+E34+E40</f>
        <v>35</v>
      </c>
      <c r="F3" s="23">
        <f>SUM(F4,F14,F21,F27,F34,F40)</f>
        <v>34</v>
      </c>
      <c r="G3" s="23">
        <f>G4+G14+G21+G27+G34+G40</f>
        <v>1</v>
      </c>
      <c r="H3" s="23">
        <f>H4+H14+H21+H27+H34+H40</f>
        <v>0</v>
      </c>
      <c r="I3" s="23">
        <f>I4+I14+I21+I27+I34+I40</f>
        <v>0</v>
      </c>
    </row>
    <row r="4" spans="1:9" s="7" customFormat="1" ht="15" customHeight="1" thickBot="1">
      <c r="A4" s="28" t="s">
        <v>27</v>
      </c>
      <c r="B4" s="67">
        <f aca="true" t="shared" si="0" ref="B4:I4">SUM(B5:B13)</f>
        <v>31</v>
      </c>
      <c r="C4" s="67">
        <f t="shared" si="0"/>
        <v>8</v>
      </c>
      <c r="D4" s="67">
        <f t="shared" si="0"/>
        <v>8</v>
      </c>
      <c r="E4" s="67">
        <f t="shared" si="0"/>
        <v>7</v>
      </c>
      <c r="F4" s="67">
        <f>SUM(F5:F13)</f>
        <v>7</v>
      </c>
      <c r="G4" s="67">
        <f t="shared" si="0"/>
        <v>1</v>
      </c>
      <c r="H4" s="67">
        <f t="shared" si="0"/>
        <v>0</v>
      </c>
      <c r="I4" s="67">
        <f t="shared" si="0"/>
        <v>0</v>
      </c>
    </row>
    <row r="5" spans="1:9" ht="15" customHeight="1" thickBot="1">
      <c r="A5" s="29" t="s">
        <v>8</v>
      </c>
      <c r="B5" s="68">
        <v>4</v>
      </c>
      <c r="C5" s="68">
        <v>1</v>
      </c>
      <c r="D5" s="68">
        <v>1</v>
      </c>
      <c r="E5" s="68">
        <v>1</v>
      </c>
      <c r="F5" s="68">
        <v>1</v>
      </c>
      <c r="G5" s="69"/>
      <c r="H5" s="69"/>
      <c r="I5" s="69"/>
    </row>
    <row r="6" spans="1:9" ht="15" customHeight="1" thickBot="1">
      <c r="A6" s="29" t="s">
        <v>9</v>
      </c>
      <c r="B6" s="69">
        <v>4</v>
      </c>
      <c r="C6" s="69">
        <v>1</v>
      </c>
      <c r="D6" s="69">
        <v>1</v>
      </c>
      <c r="E6" s="69">
        <v>1</v>
      </c>
      <c r="F6" s="69">
        <v>1</v>
      </c>
      <c r="G6" s="69"/>
      <c r="H6" s="69"/>
      <c r="I6" s="69"/>
    </row>
    <row r="7" spans="1:9" ht="15" customHeight="1" thickBot="1">
      <c r="A7" s="29" t="s">
        <v>109</v>
      </c>
      <c r="B7" s="69">
        <v>1</v>
      </c>
      <c r="C7" s="69">
        <v>0</v>
      </c>
      <c r="D7" s="69">
        <v>0</v>
      </c>
      <c r="E7" s="69">
        <v>0</v>
      </c>
      <c r="F7" s="69">
        <v>1</v>
      </c>
      <c r="G7" s="69"/>
      <c r="H7" s="69"/>
      <c r="I7" s="69"/>
    </row>
    <row r="8" spans="1:9" ht="15" customHeight="1" thickBot="1">
      <c r="A8" s="29" t="s">
        <v>10</v>
      </c>
      <c r="B8" s="69">
        <v>4</v>
      </c>
      <c r="C8" s="69">
        <v>1</v>
      </c>
      <c r="D8" s="69">
        <v>1</v>
      </c>
      <c r="E8" s="69">
        <v>1</v>
      </c>
      <c r="F8" s="69">
        <v>1</v>
      </c>
      <c r="G8" s="69"/>
      <c r="H8" s="69"/>
      <c r="I8" s="69"/>
    </row>
    <row r="9" spans="1:9" ht="15" customHeight="1" thickBot="1">
      <c r="A9" s="29" t="s">
        <v>48</v>
      </c>
      <c r="B9" s="69">
        <v>3</v>
      </c>
      <c r="C9" s="69">
        <v>1</v>
      </c>
      <c r="D9" s="69">
        <v>1</v>
      </c>
      <c r="E9" s="69">
        <v>1</v>
      </c>
      <c r="F9" s="69">
        <v>0</v>
      </c>
      <c r="G9" s="69"/>
      <c r="H9" s="69"/>
      <c r="I9" s="69"/>
    </row>
    <row r="10" spans="1:9" ht="15" customHeight="1" thickBot="1">
      <c r="A10" s="29" t="s">
        <v>11</v>
      </c>
      <c r="B10" s="69">
        <v>5</v>
      </c>
      <c r="C10" s="69">
        <v>1</v>
      </c>
      <c r="D10" s="69">
        <v>1</v>
      </c>
      <c r="E10" s="69">
        <v>1</v>
      </c>
      <c r="F10" s="69">
        <v>1</v>
      </c>
      <c r="G10" s="69">
        <v>1</v>
      </c>
      <c r="H10" s="69"/>
      <c r="I10" s="69"/>
    </row>
    <row r="11" spans="1:9" ht="15" customHeight="1" thickBot="1">
      <c r="A11" s="29" t="s">
        <v>110</v>
      </c>
      <c r="B11" s="69">
        <v>4</v>
      </c>
      <c r="C11" s="69">
        <v>1</v>
      </c>
      <c r="D11" s="69">
        <v>1</v>
      </c>
      <c r="E11" s="69">
        <v>1</v>
      </c>
      <c r="F11" s="69">
        <v>1</v>
      </c>
      <c r="G11" s="69"/>
      <c r="H11" s="69"/>
      <c r="I11" s="69"/>
    </row>
    <row r="12" spans="1:9" ht="15" customHeight="1" thickBot="1">
      <c r="A12" s="29" t="s">
        <v>12</v>
      </c>
      <c r="B12" s="69">
        <v>4</v>
      </c>
      <c r="C12" s="69">
        <v>1</v>
      </c>
      <c r="D12" s="69">
        <v>1</v>
      </c>
      <c r="E12" s="69">
        <v>1</v>
      </c>
      <c r="F12" s="69">
        <v>1</v>
      </c>
      <c r="G12" s="69"/>
      <c r="H12" s="69"/>
      <c r="I12" s="69"/>
    </row>
    <row r="13" spans="1:9" ht="15" customHeight="1" thickBot="1">
      <c r="A13" s="29" t="s">
        <v>13</v>
      </c>
      <c r="B13" s="69">
        <v>2</v>
      </c>
      <c r="C13" s="69">
        <v>1</v>
      </c>
      <c r="D13" s="69">
        <v>1</v>
      </c>
      <c r="E13" s="69">
        <v>0</v>
      </c>
      <c r="F13" s="69">
        <v>0</v>
      </c>
      <c r="G13" s="69"/>
      <c r="H13" s="69"/>
      <c r="I13" s="69"/>
    </row>
    <row r="14" spans="1:9" ht="15" customHeight="1" thickBot="1">
      <c r="A14" s="28" t="s">
        <v>50</v>
      </c>
      <c r="B14" s="70">
        <f aca="true" t="shared" si="1" ref="B14:I14">SUM(B15:B20)</f>
        <v>30</v>
      </c>
      <c r="C14" s="70">
        <f t="shared" si="1"/>
        <v>8</v>
      </c>
      <c r="D14" s="70">
        <f t="shared" si="1"/>
        <v>8</v>
      </c>
      <c r="E14" s="70">
        <f t="shared" si="1"/>
        <v>7</v>
      </c>
      <c r="F14" s="70">
        <f t="shared" si="1"/>
        <v>7</v>
      </c>
      <c r="G14" s="70">
        <f t="shared" si="1"/>
        <v>0</v>
      </c>
      <c r="H14" s="70">
        <f t="shared" si="1"/>
        <v>0</v>
      </c>
      <c r="I14" s="70">
        <f t="shared" si="1"/>
        <v>0</v>
      </c>
    </row>
    <row r="15" spans="1:9" ht="15" customHeight="1" thickBot="1">
      <c r="A15" s="29" t="s">
        <v>14</v>
      </c>
      <c r="B15" s="69">
        <v>4</v>
      </c>
      <c r="C15" s="69">
        <v>1</v>
      </c>
      <c r="D15" s="69">
        <v>1</v>
      </c>
      <c r="E15" s="69">
        <v>1</v>
      </c>
      <c r="F15" s="69">
        <v>1</v>
      </c>
      <c r="G15" s="69"/>
      <c r="H15" s="69"/>
      <c r="I15" s="69"/>
    </row>
    <row r="16" spans="1:9" ht="15" customHeight="1" thickBot="1">
      <c r="A16" s="29" t="s">
        <v>15</v>
      </c>
      <c r="B16" s="69">
        <v>4</v>
      </c>
      <c r="C16" s="69">
        <v>1</v>
      </c>
      <c r="D16" s="69">
        <v>1</v>
      </c>
      <c r="E16" s="69">
        <v>1</v>
      </c>
      <c r="F16" s="69">
        <v>1</v>
      </c>
      <c r="G16" s="69"/>
      <c r="H16" s="69"/>
      <c r="I16" s="69"/>
    </row>
    <row r="17" spans="1:9" ht="15" customHeight="1" thickBot="1">
      <c r="A17" s="29" t="s">
        <v>16</v>
      </c>
      <c r="B17" s="69">
        <v>4</v>
      </c>
      <c r="C17" s="69">
        <v>1</v>
      </c>
      <c r="D17" s="69">
        <v>1</v>
      </c>
      <c r="E17" s="69">
        <v>1</v>
      </c>
      <c r="F17" s="69">
        <v>1</v>
      </c>
      <c r="G17" s="69"/>
      <c r="H17" s="69"/>
      <c r="I17" s="69"/>
    </row>
    <row r="18" spans="1:9" ht="15" customHeight="1" thickBot="1">
      <c r="A18" s="29" t="s">
        <v>111</v>
      </c>
      <c r="B18" s="69">
        <v>8</v>
      </c>
      <c r="C18" s="69">
        <v>2</v>
      </c>
      <c r="D18" s="69">
        <v>2</v>
      </c>
      <c r="E18" s="69">
        <v>2</v>
      </c>
      <c r="F18" s="69">
        <v>2</v>
      </c>
      <c r="G18" s="69"/>
      <c r="H18" s="69"/>
      <c r="I18" s="69"/>
    </row>
    <row r="19" spans="1:9" ht="15" customHeight="1" thickBot="1">
      <c r="A19" s="29" t="s">
        <v>18</v>
      </c>
      <c r="B19" s="69">
        <v>6</v>
      </c>
      <c r="C19" s="69">
        <v>2</v>
      </c>
      <c r="D19" s="69">
        <v>2</v>
      </c>
      <c r="E19" s="69">
        <v>1</v>
      </c>
      <c r="F19" s="69">
        <v>1</v>
      </c>
      <c r="G19" s="69"/>
      <c r="H19" s="69"/>
      <c r="I19" s="69"/>
    </row>
    <row r="20" spans="1:9" ht="15" customHeight="1" thickBot="1">
      <c r="A20" s="29" t="s">
        <v>19</v>
      </c>
      <c r="B20" s="69">
        <v>4</v>
      </c>
      <c r="C20" s="69">
        <v>1</v>
      </c>
      <c r="D20" s="69">
        <v>1</v>
      </c>
      <c r="E20" s="69">
        <v>1</v>
      </c>
      <c r="F20" s="69">
        <v>1</v>
      </c>
      <c r="G20" s="69"/>
      <c r="H20" s="69"/>
      <c r="I20" s="69"/>
    </row>
    <row r="21" spans="1:9" ht="15" customHeight="1" thickBot="1">
      <c r="A21" s="28" t="s">
        <v>23</v>
      </c>
      <c r="B21" s="71">
        <f aca="true" t="shared" si="2" ref="B21:I21">SUM(B22:B26)</f>
        <v>24</v>
      </c>
      <c r="C21" s="71">
        <f t="shared" si="2"/>
        <v>7</v>
      </c>
      <c r="D21" s="71">
        <f t="shared" si="2"/>
        <v>7</v>
      </c>
      <c r="E21" s="71">
        <f t="shared" si="2"/>
        <v>5</v>
      </c>
      <c r="F21" s="71">
        <f t="shared" si="2"/>
        <v>5</v>
      </c>
      <c r="G21" s="71">
        <f t="shared" si="2"/>
        <v>0</v>
      </c>
      <c r="H21" s="71">
        <f t="shared" si="2"/>
        <v>0</v>
      </c>
      <c r="I21" s="71">
        <f t="shared" si="2"/>
        <v>0</v>
      </c>
    </row>
    <row r="22" spans="1:9" ht="15" customHeight="1" thickBot="1">
      <c r="A22" s="29" t="s">
        <v>20</v>
      </c>
      <c r="B22" s="69">
        <v>6</v>
      </c>
      <c r="C22" s="69">
        <v>2</v>
      </c>
      <c r="D22" s="69">
        <v>2</v>
      </c>
      <c r="E22" s="69">
        <v>1</v>
      </c>
      <c r="F22" s="69">
        <v>1</v>
      </c>
      <c r="G22" s="69"/>
      <c r="H22" s="69"/>
      <c r="I22" s="69"/>
    </row>
    <row r="23" spans="1:9" ht="15" customHeight="1" thickBot="1">
      <c r="A23" s="29" t="s">
        <v>21</v>
      </c>
      <c r="B23" s="69">
        <v>4</v>
      </c>
      <c r="C23" s="69">
        <v>1</v>
      </c>
      <c r="D23" s="69">
        <v>1</v>
      </c>
      <c r="E23" s="69">
        <v>1</v>
      </c>
      <c r="F23" s="69">
        <v>1</v>
      </c>
      <c r="G23" s="69"/>
      <c r="H23" s="69"/>
      <c r="I23" s="69"/>
    </row>
    <row r="24" spans="1:9" ht="15" customHeight="1" thickBot="1">
      <c r="A24" s="29" t="s">
        <v>22</v>
      </c>
      <c r="B24" s="69">
        <v>4</v>
      </c>
      <c r="C24" s="69">
        <v>1</v>
      </c>
      <c r="D24" s="69">
        <v>1</v>
      </c>
      <c r="E24" s="69">
        <v>1</v>
      </c>
      <c r="F24" s="69">
        <v>1</v>
      </c>
      <c r="G24" s="69"/>
      <c r="H24" s="69"/>
      <c r="I24" s="69"/>
    </row>
    <row r="25" spans="1:9" ht="15" customHeight="1" thickBot="1">
      <c r="A25" s="29" t="s">
        <v>24</v>
      </c>
      <c r="B25" s="69">
        <v>4</v>
      </c>
      <c r="C25" s="69">
        <v>1</v>
      </c>
      <c r="D25" s="69">
        <v>1</v>
      </c>
      <c r="E25" s="69">
        <v>1</v>
      </c>
      <c r="F25" s="69">
        <v>1</v>
      </c>
      <c r="G25" s="69"/>
      <c r="H25" s="69"/>
      <c r="I25" s="69"/>
    </row>
    <row r="26" spans="1:9" ht="15" customHeight="1" thickBot="1">
      <c r="A26" s="29" t="s">
        <v>25</v>
      </c>
      <c r="B26" s="69">
        <v>6</v>
      </c>
      <c r="C26" s="69">
        <v>2</v>
      </c>
      <c r="D26" s="69">
        <v>2</v>
      </c>
      <c r="E26" s="69">
        <v>1</v>
      </c>
      <c r="F26" s="69">
        <v>1</v>
      </c>
      <c r="G26" s="69"/>
      <c r="H26" s="69"/>
      <c r="I26" s="69"/>
    </row>
    <row r="27" spans="1:9" ht="15" customHeight="1" thickBot="1">
      <c r="A27" s="28" t="s">
        <v>28</v>
      </c>
      <c r="B27" s="70">
        <f aca="true" t="shared" si="3" ref="B27:I27">SUM(B28:B33)</f>
        <v>23</v>
      </c>
      <c r="C27" s="70">
        <f t="shared" si="3"/>
        <v>6</v>
      </c>
      <c r="D27" s="70">
        <f t="shared" si="3"/>
        <v>6</v>
      </c>
      <c r="E27" s="70">
        <f t="shared" si="3"/>
        <v>6</v>
      </c>
      <c r="F27" s="70">
        <f t="shared" si="3"/>
        <v>5</v>
      </c>
      <c r="G27" s="70">
        <f t="shared" si="3"/>
        <v>0</v>
      </c>
      <c r="H27" s="70">
        <f t="shared" si="3"/>
        <v>0</v>
      </c>
      <c r="I27" s="70">
        <f t="shared" si="3"/>
        <v>0</v>
      </c>
    </row>
    <row r="28" spans="1:9" ht="15" customHeight="1" thickBot="1">
      <c r="A28" s="29" t="s">
        <v>29</v>
      </c>
      <c r="B28" s="69">
        <v>6</v>
      </c>
      <c r="C28" s="69">
        <v>1</v>
      </c>
      <c r="D28" s="69">
        <v>1</v>
      </c>
      <c r="E28" s="69">
        <v>2</v>
      </c>
      <c r="F28" s="69">
        <v>2</v>
      </c>
      <c r="G28" s="69"/>
      <c r="H28" s="69"/>
      <c r="I28" s="69"/>
    </row>
    <row r="29" spans="1:9" ht="15" customHeight="1" thickBot="1">
      <c r="A29" s="29" t="s">
        <v>30</v>
      </c>
      <c r="B29" s="69">
        <v>4</v>
      </c>
      <c r="C29" s="69">
        <v>1</v>
      </c>
      <c r="D29" s="69">
        <v>1</v>
      </c>
      <c r="E29" s="69">
        <v>1</v>
      </c>
      <c r="F29" s="69">
        <v>1</v>
      </c>
      <c r="G29" s="69"/>
      <c r="H29" s="69"/>
      <c r="I29" s="69"/>
    </row>
    <row r="30" spans="1:9" ht="15" customHeight="1" thickBot="1">
      <c r="A30" s="29" t="s">
        <v>31</v>
      </c>
      <c r="B30" s="69">
        <v>4</v>
      </c>
      <c r="C30" s="69">
        <v>1</v>
      </c>
      <c r="D30" s="69">
        <v>1</v>
      </c>
      <c r="E30" s="69">
        <v>1</v>
      </c>
      <c r="F30" s="69">
        <v>1</v>
      </c>
      <c r="G30" s="69"/>
      <c r="H30" s="69"/>
      <c r="I30" s="69"/>
    </row>
    <row r="31" spans="1:9" ht="15" customHeight="1" thickBot="1">
      <c r="A31" s="29" t="s">
        <v>32</v>
      </c>
      <c r="B31" s="69">
        <v>4</v>
      </c>
      <c r="C31" s="69">
        <v>1</v>
      </c>
      <c r="D31" s="69">
        <v>1</v>
      </c>
      <c r="E31" s="69">
        <v>1</v>
      </c>
      <c r="F31" s="69">
        <v>1</v>
      </c>
      <c r="G31" s="69"/>
      <c r="H31" s="69"/>
      <c r="I31" s="69"/>
    </row>
    <row r="32" spans="1:9" ht="15" customHeight="1" thickBot="1">
      <c r="A32" s="29" t="s">
        <v>35</v>
      </c>
      <c r="B32" s="69">
        <v>3</v>
      </c>
      <c r="C32" s="69">
        <v>1</v>
      </c>
      <c r="D32" s="69">
        <v>1</v>
      </c>
      <c r="E32" s="69">
        <v>1</v>
      </c>
      <c r="F32" s="69">
        <v>0</v>
      </c>
      <c r="G32" s="69"/>
      <c r="H32" s="69"/>
      <c r="I32" s="69"/>
    </row>
    <row r="33" spans="1:9" ht="15" customHeight="1" thickBot="1">
      <c r="A33" s="29" t="s">
        <v>33</v>
      </c>
      <c r="B33" s="69">
        <v>2</v>
      </c>
      <c r="C33" s="69">
        <v>1</v>
      </c>
      <c r="D33" s="69">
        <v>1</v>
      </c>
      <c r="E33" s="69">
        <v>0</v>
      </c>
      <c r="F33" s="69">
        <v>0</v>
      </c>
      <c r="G33" s="69"/>
      <c r="H33" s="69"/>
      <c r="I33" s="69"/>
    </row>
    <row r="34" spans="1:9" s="7" customFormat="1" ht="15" customHeight="1" thickBot="1">
      <c r="A34" s="28" t="s">
        <v>34</v>
      </c>
      <c r="B34" s="70">
        <f aca="true" t="shared" si="4" ref="B34:I34">SUM(B35:B39)</f>
        <v>24</v>
      </c>
      <c r="C34" s="70">
        <f t="shared" si="4"/>
        <v>6</v>
      </c>
      <c r="D34" s="70">
        <f t="shared" si="4"/>
        <v>6</v>
      </c>
      <c r="E34" s="70">
        <f t="shared" si="4"/>
        <v>6</v>
      </c>
      <c r="F34" s="70">
        <f t="shared" si="4"/>
        <v>6</v>
      </c>
      <c r="G34" s="70">
        <f t="shared" si="4"/>
        <v>0</v>
      </c>
      <c r="H34" s="70">
        <f t="shared" si="4"/>
        <v>0</v>
      </c>
      <c r="I34" s="70">
        <f t="shared" si="4"/>
        <v>0</v>
      </c>
    </row>
    <row r="35" spans="1:9" s="7" customFormat="1" ht="15" customHeight="1" thickBot="1">
      <c r="A35" s="30" t="s">
        <v>36</v>
      </c>
      <c r="B35" s="72">
        <v>4</v>
      </c>
      <c r="C35" s="72">
        <v>1</v>
      </c>
      <c r="D35" s="72">
        <v>1</v>
      </c>
      <c r="E35" s="72">
        <v>1</v>
      </c>
      <c r="F35" s="72">
        <v>1</v>
      </c>
      <c r="G35" s="72"/>
      <c r="H35" s="72"/>
      <c r="I35" s="72"/>
    </row>
    <row r="36" spans="1:9" s="7" customFormat="1" ht="15" customHeight="1" thickBot="1">
      <c r="A36" s="30" t="s">
        <v>37</v>
      </c>
      <c r="B36" s="72">
        <v>8</v>
      </c>
      <c r="C36" s="72">
        <v>2</v>
      </c>
      <c r="D36" s="72">
        <v>2</v>
      </c>
      <c r="E36" s="72">
        <v>2</v>
      </c>
      <c r="F36" s="72">
        <v>2</v>
      </c>
      <c r="G36" s="72"/>
      <c r="H36" s="72"/>
      <c r="I36" s="72"/>
    </row>
    <row r="37" spans="1:9" s="7" customFormat="1" ht="15" customHeight="1" thickBot="1">
      <c r="A37" s="30" t="s">
        <v>38</v>
      </c>
      <c r="B37" s="72">
        <v>4</v>
      </c>
      <c r="C37" s="72">
        <v>1</v>
      </c>
      <c r="D37" s="72">
        <v>1</v>
      </c>
      <c r="E37" s="72">
        <v>1</v>
      </c>
      <c r="F37" s="72">
        <v>1</v>
      </c>
      <c r="G37" s="72"/>
      <c r="H37" s="72"/>
      <c r="I37" s="72"/>
    </row>
    <row r="38" spans="1:9" s="7" customFormat="1" ht="15" customHeight="1" thickBot="1">
      <c r="A38" s="30" t="s">
        <v>39</v>
      </c>
      <c r="B38" s="72">
        <v>4</v>
      </c>
      <c r="C38" s="72">
        <v>1</v>
      </c>
      <c r="D38" s="72">
        <v>1</v>
      </c>
      <c r="E38" s="72">
        <v>1</v>
      </c>
      <c r="F38" s="72">
        <v>1</v>
      </c>
      <c r="G38" s="72"/>
      <c r="H38" s="72"/>
      <c r="I38" s="72"/>
    </row>
    <row r="39" spans="1:9" s="7" customFormat="1" ht="15" customHeight="1" thickBot="1">
      <c r="A39" s="30" t="s">
        <v>40</v>
      </c>
      <c r="B39" s="72">
        <v>4</v>
      </c>
      <c r="C39" s="72">
        <v>1</v>
      </c>
      <c r="D39" s="72">
        <v>1</v>
      </c>
      <c r="E39" s="72">
        <v>1</v>
      </c>
      <c r="F39" s="72">
        <v>1</v>
      </c>
      <c r="G39" s="72"/>
      <c r="H39" s="72"/>
      <c r="I39" s="72"/>
    </row>
    <row r="40" spans="1:9" s="7" customFormat="1" ht="15" customHeight="1" thickBot="1">
      <c r="A40" s="28" t="s">
        <v>42</v>
      </c>
      <c r="B40" s="70">
        <f aca="true" t="shared" si="5" ref="B40:I40">SUM(B41:B44)</f>
        <v>16</v>
      </c>
      <c r="C40" s="70">
        <f t="shared" si="5"/>
        <v>4</v>
      </c>
      <c r="D40" s="70">
        <f t="shared" si="5"/>
        <v>4</v>
      </c>
      <c r="E40" s="70">
        <f t="shared" si="5"/>
        <v>4</v>
      </c>
      <c r="F40" s="70">
        <f t="shared" si="5"/>
        <v>4</v>
      </c>
      <c r="G40" s="70">
        <f t="shared" si="5"/>
        <v>0</v>
      </c>
      <c r="H40" s="70">
        <f t="shared" si="5"/>
        <v>0</v>
      </c>
      <c r="I40" s="70">
        <f t="shared" si="5"/>
        <v>0</v>
      </c>
    </row>
    <row r="41" spans="1:9" s="7" customFormat="1" ht="15" customHeight="1" thickBot="1">
      <c r="A41" s="30" t="s">
        <v>43</v>
      </c>
      <c r="B41" s="72">
        <v>4</v>
      </c>
      <c r="C41" s="72">
        <v>1</v>
      </c>
      <c r="D41" s="72">
        <v>1</v>
      </c>
      <c r="E41" s="72">
        <v>1</v>
      </c>
      <c r="F41" s="72">
        <v>1</v>
      </c>
      <c r="G41" s="72"/>
      <c r="H41" s="72"/>
      <c r="I41" s="72"/>
    </row>
    <row r="42" spans="1:9" s="7" customFormat="1" ht="15" customHeight="1" thickBot="1">
      <c r="A42" s="30" t="s">
        <v>44</v>
      </c>
      <c r="B42" s="72">
        <v>4</v>
      </c>
      <c r="C42" s="72">
        <v>1</v>
      </c>
      <c r="D42" s="72">
        <v>1</v>
      </c>
      <c r="E42" s="72">
        <v>1</v>
      </c>
      <c r="F42" s="72">
        <v>1</v>
      </c>
      <c r="G42" s="72"/>
      <c r="H42" s="72"/>
      <c r="I42" s="72"/>
    </row>
    <row r="43" spans="1:9" s="7" customFormat="1" ht="15" customHeight="1" thickBot="1">
      <c r="A43" s="30" t="s">
        <v>45</v>
      </c>
      <c r="B43" s="72">
        <v>4</v>
      </c>
      <c r="C43" s="72">
        <v>1</v>
      </c>
      <c r="D43" s="72">
        <v>1</v>
      </c>
      <c r="E43" s="72">
        <v>1</v>
      </c>
      <c r="F43" s="72">
        <v>1</v>
      </c>
      <c r="G43" s="72"/>
      <c r="H43" s="72"/>
      <c r="I43" s="72"/>
    </row>
    <row r="44" spans="1:9" s="7" customFormat="1" ht="15" customHeight="1" thickBot="1">
      <c r="A44" s="30" t="s">
        <v>46</v>
      </c>
      <c r="B44" s="72">
        <v>4</v>
      </c>
      <c r="C44" s="72">
        <v>1</v>
      </c>
      <c r="D44" s="72">
        <v>1</v>
      </c>
      <c r="E44" s="72">
        <v>1</v>
      </c>
      <c r="F44" s="72">
        <v>1</v>
      </c>
      <c r="G44" s="72"/>
      <c r="H44" s="72"/>
      <c r="I44" s="72"/>
    </row>
    <row r="45" ht="15" customHeight="1"/>
    <row r="46" ht="15" customHeight="1" thickBot="1"/>
    <row r="47" spans="1:2" ht="15" customHeight="1" thickBot="1">
      <c r="A47" s="36" t="s">
        <v>139</v>
      </c>
      <c r="B47" s="36" t="s">
        <v>137</v>
      </c>
    </row>
    <row r="48" spans="1:2" ht="15" customHeight="1" thickBot="1">
      <c r="A48" s="83" t="s">
        <v>133</v>
      </c>
      <c r="B48" s="36">
        <v>148</v>
      </c>
    </row>
    <row r="49" spans="1:2" ht="15" customHeight="1" thickBot="1">
      <c r="A49" s="83" t="s">
        <v>134</v>
      </c>
      <c r="B49" s="36">
        <v>163</v>
      </c>
    </row>
    <row r="50" spans="1:2" ht="15" customHeight="1" thickBot="1">
      <c r="A50" s="83" t="s">
        <v>135</v>
      </c>
      <c r="B50" s="36">
        <v>20</v>
      </c>
    </row>
    <row r="51" spans="1:2" ht="15" customHeight="1" thickBot="1">
      <c r="A51" s="36" t="s">
        <v>0</v>
      </c>
      <c r="B51" s="36">
        <f>SUM(B48:B50)</f>
        <v>331</v>
      </c>
    </row>
  </sheetData>
  <sheetProtection/>
  <mergeCells count="1">
    <mergeCell ref="A1:I1"/>
  </mergeCells>
  <printOptions horizontalCentered="1"/>
  <pageMargins left="0.7480314960629921" right="0.7480314960629921" top="0.54" bottom="0.4" header="0.17" footer="0.2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7">
      <selection activeCell="J3" sqref="J3"/>
    </sheetView>
  </sheetViews>
  <sheetFormatPr defaultColWidth="9.00390625" defaultRowHeight="16.5"/>
  <cols>
    <col min="1" max="1" width="32.875" style="0" customWidth="1"/>
  </cols>
  <sheetData>
    <row r="1" spans="1:9" ht="20.25" thickBot="1">
      <c r="A1" s="91" t="s">
        <v>333</v>
      </c>
      <c r="B1" s="91"/>
      <c r="C1" s="91"/>
      <c r="D1" s="91"/>
      <c r="E1" s="91"/>
      <c r="F1" s="91"/>
      <c r="G1" s="91"/>
      <c r="H1" s="91"/>
      <c r="I1" s="91"/>
    </row>
    <row r="2" spans="1:9" ht="16.5" thickBot="1">
      <c r="A2" s="93" t="s">
        <v>243</v>
      </c>
      <c r="B2" s="93" t="s">
        <v>137</v>
      </c>
      <c r="C2" s="94" t="s">
        <v>244</v>
      </c>
      <c r="D2" s="93" t="s">
        <v>245</v>
      </c>
      <c r="E2" s="94" t="s">
        <v>246</v>
      </c>
      <c r="F2" s="95" t="s">
        <v>247</v>
      </c>
      <c r="G2" s="95" t="s">
        <v>198</v>
      </c>
      <c r="H2" s="94" t="s">
        <v>196</v>
      </c>
      <c r="I2" s="95" t="s">
        <v>248</v>
      </c>
    </row>
    <row r="3" spans="1:9" ht="16.5" thickBot="1">
      <c r="A3" s="147" t="s">
        <v>308</v>
      </c>
      <c r="B3" s="148">
        <v>363</v>
      </c>
      <c r="C3" s="149">
        <v>87</v>
      </c>
      <c r="D3" s="148">
        <v>86</v>
      </c>
      <c r="E3" s="149">
        <v>87</v>
      </c>
      <c r="F3" s="150">
        <v>89</v>
      </c>
      <c r="G3" s="150">
        <v>7</v>
      </c>
      <c r="H3" s="149">
        <v>4</v>
      </c>
      <c r="I3" s="150">
        <v>3</v>
      </c>
    </row>
    <row r="4" spans="1:9" ht="16.5" thickBot="1">
      <c r="A4" s="97" t="s">
        <v>116</v>
      </c>
      <c r="B4" s="97">
        <v>158</v>
      </c>
      <c r="C4" s="98">
        <v>40</v>
      </c>
      <c r="D4" s="97">
        <v>39</v>
      </c>
      <c r="E4" s="98">
        <v>38</v>
      </c>
      <c r="F4" s="98">
        <v>40</v>
      </c>
      <c r="G4" s="98">
        <v>1</v>
      </c>
      <c r="H4" s="98">
        <v>0</v>
      </c>
      <c r="I4" s="98">
        <v>0</v>
      </c>
    </row>
    <row r="5" spans="1:9" ht="16.5" thickBot="1">
      <c r="A5" s="99" t="s">
        <v>27</v>
      </c>
      <c r="B5" s="100">
        <v>33</v>
      </c>
      <c r="C5" s="101">
        <v>8</v>
      </c>
      <c r="D5" s="100">
        <v>8</v>
      </c>
      <c r="E5" s="101">
        <v>8</v>
      </c>
      <c r="F5" s="102">
        <v>8</v>
      </c>
      <c r="G5" s="101">
        <v>1</v>
      </c>
      <c r="H5" s="101">
        <v>0</v>
      </c>
      <c r="I5" s="101">
        <v>0</v>
      </c>
    </row>
    <row r="6" spans="1:9" ht="16.5" thickBot="1">
      <c r="A6" s="105" t="s">
        <v>249</v>
      </c>
      <c r="B6" s="106">
        <v>4</v>
      </c>
      <c r="C6" s="95">
        <v>1</v>
      </c>
      <c r="D6" s="106">
        <v>1</v>
      </c>
      <c r="E6" s="95">
        <v>1</v>
      </c>
      <c r="F6" s="95">
        <v>1</v>
      </c>
      <c r="G6" s="95">
        <v>0</v>
      </c>
      <c r="H6" s="95">
        <v>0</v>
      </c>
      <c r="I6" s="95">
        <v>0</v>
      </c>
    </row>
    <row r="7" spans="1:9" ht="16.5" thickBot="1">
      <c r="A7" s="105" t="s">
        <v>250</v>
      </c>
      <c r="B7" s="106">
        <v>4</v>
      </c>
      <c r="C7" s="95">
        <v>1</v>
      </c>
      <c r="D7" s="106">
        <v>1</v>
      </c>
      <c r="E7" s="95">
        <v>1</v>
      </c>
      <c r="F7" s="95">
        <v>1</v>
      </c>
      <c r="G7" s="95">
        <v>0</v>
      </c>
      <c r="H7" s="95">
        <v>0</v>
      </c>
      <c r="I7" s="95">
        <v>0</v>
      </c>
    </row>
    <row r="8" spans="1:9" ht="16.5" thickBot="1">
      <c r="A8" s="105" t="s">
        <v>151</v>
      </c>
      <c r="B8" s="106">
        <v>4</v>
      </c>
      <c r="C8" s="95">
        <v>1</v>
      </c>
      <c r="D8" s="106">
        <v>1</v>
      </c>
      <c r="E8" s="95">
        <v>1</v>
      </c>
      <c r="F8" s="95">
        <v>1</v>
      </c>
      <c r="G8" s="95">
        <v>0</v>
      </c>
      <c r="H8" s="95">
        <v>0</v>
      </c>
      <c r="I8" s="95">
        <v>0</v>
      </c>
    </row>
    <row r="9" spans="1:9" ht="16.5" thickBot="1">
      <c r="A9" s="105" t="s">
        <v>251</v>
      </c>
      <c r="B9" s="106">
        <v>4</v>
      </c>
      <c r="C9" s="95">
        <v>1</v>
      </c>
      <c r="D9" s="106">
        <v>1</v>
      </c>
      <c r="E9" s="95">
        <v>1</v>
      </c>
      <c r="F9" s="95">
        <v>1</v>
      </c>
      <c r="G9" s="95">
        <v>0</v>
      </c>
      <c r="H9" s="95">
        <v>0</v>
      </c>
      <c r="I9" s="107">
        <v>0</v>
      </c>
    </row>
    <row r="10" spans="1:9" ht="16.5" thickBot="1">
      <c r="A10" s="105" t="s">
        <v>252</v>
      </c>
      <c r="B10" s="106">
        <v>5</v>
      </c>
      <c r="C10" s="95">
        <v>1</v>
      </c>
      <c r="D10" s="106">
        <v>1</v>
      </c>
      <c r="E10" s="95">
        <v>1</v>
      </c>
      <c r="F10" s="95">
        <v>1</v>
      </c>
      <c r="G10" s="95">
        <v>1</v>
      </c>
      <c r="H10" s="107">
        <v>0</v>
      </c>
      <c r="I10" s="107">
        <v>0</v>
      </c>
    </row>
    <row r="11" spans="1:9" ht="16.5" thickBot="1">
      <c r="A11" s="105" t="s">
        <v>253</v>
      </c>
      <c r="B11" s="106">
        <v>4</v>
      </c>
      <c r="C11" s="95">
        <v>1</v>
      </c>
      <c r="D11" s="106">
        <v>1</v>
      </c>
      <c r="E11" s="95">
        <v>1</v>
      </c>
      <c r="F11" s="95">
        <v>1</v>
      </c>
      <c r="G11" s="95">
        <v>0</v>
      </c>
      <c r="H11" s="107">
        <v>0</v>
      </c>
      <c r="I11" s="107">
        <v>0</v>
      </c>
    </row>
    <row r="12" spans="1:9" ht="16.5" thickBot="1">
      <c r="A12" s="105" t="s">
        <v>254</v>
      </c>
      <c r="B12" s="106">
        <v>4</v>
      </c>
      <c r="C12" s="95">
        <v>1</v>
      </c>
      <c r="D12" s="106">
        <v>1</v>
      </c>
      <c r="E12" s="95">
        <v>1</v>
      </c>
      <c r="F12" s="95">
        <v>1</v>
      </c>
      <c r="G12" s="95">
        <v>0</v>
      </c>
      <c r="H12" s="95">
        <v>0</v>
      </c>
      <c r="I12" s="107">
        <v>0</v>
      </c>
    </row>
    <row r="13" spans="1:9" ht="16.5" thickBot="1">
      <c r="A13" s="105" t="s">
        <v>255</v>
      </c>
      <c r="B13" s="106">
        <v>4</v>
      </c>
      <c r="C13" s="95">
        <v>1</v>
      </c>
      <c r="D13" s="106">
        <v>1</v>
      </c>
      <c r="E13" s="95">
        <v>1</v>
      </c>
      <c r="F13" s="95">
        <v>1</v>
      </c>
      <c r="G13" s="95">
        <v>0</v>
      </c>
      <c r="H13" s="95">
        <v>0</v>
      </c>
      <c r="I13" s="107">
        <v>0</v>
      </c>
    </row>
    <row r="14" spans="1:9" ht="16.5" thickBot="1">
      <c r="A14" s="99" t="s">
        <v>98</v>
      </c>
      <c r="B14" s="99">
        <v>34</v>
      </c>
      <c r="C14" s="102">
        <v>9</v>
      </c>
      <c r="D14" s="99">
        <v>8</v>
      </c>
      <c r="E14" s="102">
        <v>8</v>
      </c>
      <c r="F14" s="102">
        <v>9</v>
      </c>
      <c r="G14" s="102">
        <v>0</v>
      </c>
      <c r="H14" s="102">
        <v>0</v>
      </c>
      <c r="I14" s="108">
        <v>0</v>
      </c>
    </row>
    <row r="15" spans="1:9" ht="16.5" thickBot="1">
      <c r="A15" s="105" t="s">
        <v>256</v>
      </c>
      <c r="B15" s="106">
        <v>4</v>
      </c>
      <c r="C15" s="95">
        <v>1</v>
      </c>
      <c r="D15" s="106">
        <v>1</v>
      </c>
      <c r="E15" s="95">
        <v>1</v>
      </c>
      <c r="F15" s="95">
        <v>1</v>
      </c>
      <c r="G15" s="95">
        <v>0</v>
      </c>
      <c r="H15" s="107">
        <v>0</v>
      </c>
      <c r="I15" s="107">
        <v>0</v>
      </c>
    </row>
    <row r="16" spans="1:9" ht="16.5" thickBot="1">
      <c r="A16" s="105" t="s">
        <v>257</v>
      </c>
      <c r="B16" s="106">
        <v>4</v>
      </c>
      <c r="C16" s="95">
        <v>1</v>
      </c>
      <c r="D16" s="106">
        <v>1</v>
      </c>
      <c r="E16" s="95">
        <v>1</v>
      </c>
      <c r="F16" s="95">
        <v>1</v>
      </c>
      <c r="G16" s="95">
        <v>0</v>
      </c>
      <c r="H16" s="95">
        <v>0</v>
      </c>
      <c r="I16" s="107">
        <v>0</v>
      </c>
    </row>
    <row r="17" spans="1:9" ht="16.5" thickBot="1">
      <c r="A17" s="105" t="s">
        <v>258</v>
      </c>
      <c r="B17" s="106">
        <v>4</v>
      </c>
      <c r="C17" s="95">
        <v>1</v>
      </c>
      <c r="D17" s="106">
        <v>1</v>
      </c>
      <c r="E17" s="95">
        <v>1</v>
      </c>
      <c r="F17" s="95">
        <v>1</v>
      </c>
      <c r="G17" s="95">
        <v>0</v>
      </c>
      <c r="H17" s="95">
        <v>0</v>
      </c>
      <c r="I17" s="107">
        <v>0</v>
      </c>
    </row>
    <row r="18" spans="1:9" ht="16.5" thickBot="1">
      <c r="A18" s="105" t="s">
        <v>259</v>
      </c>
      <c r="B18" s="106">
        <v>5</v>
      </c>
      <c r="C18" s="95">
        <v>1</v>
      </c>
      <c r="D18" s="106">
        <v>1</v>
      </c>
      <c r="E18" s="95">
        <v>1</v>
      </c>
      <c r="F18" s="95">
        <v>2</v>
      </c>
      <c r="G18" s="95">
        <v>0</v>
      </c>
      <c r="H18" s="107">
        <v>0</v>
      </c>
      <c r="I18" s="107">
        <v>0</v>
      </c>
    </row>
    <row r="19" spans="1:9" ht="16.5" thickBot="1">
      <c r="A19" s="105" t="s">
        <v>260</v>
      </c>
      <c r="B19" s="93">
        <v>2</v>
      </c>
      <c r="C19" s="94">
        <v>0</v>
      </c>
      <c r="D19" s="93">
        <v>0</v>
      </c>
      <c r="E19" s="94">
        <v>0</v>
      </c>
      <c r="F19" s="94">
        <v>2</v>
      </c>
      <c r="G19" s="106">
        <v>0</v>
      </c>
      <c r="H19" s="95">
        <v>0</v>
      </c>
      <c r="I19" s="93">
        <v>0</v>
      </c>
    </row>
    <row r="20" spans="1:9" ht="16.5" thickBot="1">
      <c r="A20" s="105" t="s">
        <v>324</v>
      </c>
      <c r="B20" s="93">
        <v>3</v>
      </c>
      <c r="C20" s="94">
        <v>1</v>
      </c>
      <c r="D20" s="93">
        <v>1</v>
      </c>
      <c r="E20" s="94">
        <v>1</v>
      </c>
      <c r="F20" s="94">
        <v>0</v>
      </c>
      <c r="G20" s="111">
        <v>0</v>
      </c>
      <c r="H20" s="106">
        <v>0</v>
      </c>
      <c r="I20" s="93">
        <v>0</v>
      </c>
    </row>
    <row r="21" spans="1:9" ht="16.5" thickBot="1">
      <c r="A21" s="105" t="s">
        <v>325</v>
      </c>
      <c r="B21" s="93">
        <v>3</v>
      </c>
      <c r="C21" s="94">
        <v>1</v>
      </c>
      <c r="D21" s="93">
        <v>1</v>
      </c>
      <c r="E21" s="94">
        <v>1</v>
      </c>
      <c r="F21" s="94">
        <v>0</v>
      </c>
      <c r="G21" s="94">
        <v>0</v>
      </c>
      <c r="H21" s="111">
        <v>0</v>
      </c>
      <c r="I21" s="93">
        <v>0</v>
      </c>
    </row>
    <row r="22" spans="1:9" ht="16.5" thickBot="1">
      <c r="A22" s="105" t="s">
        <v>261</v>
      </c>
      <c r="B22" s="106">
        <v>4</v>
      </c>
      <c r="C22" s="95">
        <v>1</v>
      </c>
      <c r="D22" s="106">
        <v>1</v>
      </c>
      <c r="E22" s="94">
        <v>1</v>
      </c>
      <c r="F22" s="94">
        <v>1</v>
      </c>
      <c r="G22" s="94">
        <v>0</v>
      </c>
      <c r="H22" s="94">
        <v>0</v>
      </c>
      <c r="I22" s="106">
        <v>0</v>
      </c>
    </row>
    <row r="23" spans="1:9" ht="16.5" thickBot="1">
      <c r="A23" s="105" t="s">
        <v>262</v>
      </c>
      <c r="B23" s="106">
        <v>4</v>
      </c>
      <c r="C23" s="95">
        <v>1</v>
      </c>
      <c r="D23" s="106">
        <v>1</v>
      </c>
      <c r="E23" s="106">
        <v>1</v>
      </c>
      <c r="F23" s="106">
        <v>1</v>
      </c>
      <c r="G23" s="106">
        <v>0</v>
      </c>
      <c r="H23" s="95">
        <v>0</v>
      </c>
      <c r="I23" s="106">
        <v>0</v>
      </c>
    </row>
    <row r="24" spans="1:9" ht="16.5" thickBot="1">
      <c r="A24" s="109" t="s">
        <v>320</v>
      </c>
      <c r="B24" s="113">
        <v>1</v>
      </c>
      <c r="C24" s="107">
        <v>1</v>
      </c>
      <c r="D24" s="113">
        <v>0</v>
      </c>
      <c r="E24" s="113">
        <v>0</v>
      </c>
      <c r="F24" s="107">
        <v>0</v>
      </c>
      <c r="G24" s="107">
        <v>0</v>
      </c>
      <c r="H24" s="107">
        <v>0</v>
      </c>
      <c r="I24" s="107">
        <v>0</v>
      </c>
    </row>
    <row r="25" spans="1:9" ht="16.5" thickBot="1">
      <c r="A25" s="99" t="s">
        <v>167</v>
      </c>
      <c r="B25" s="99">
        <v>21</v>
      </c>
      <c r="C25" s="102">
        <v>5</v>
      </c>
      <c r="D25" s="99">
        <v>5</v>
      </c>
      <c r="E25" s="108">
        <v>5</v>
      </c>
      <c r="F25" s="108">
        <v>6</v>
      </c>
      <c r="G25" s="108">
        <v>0</v>
      </c>
      <c r="H25" s="108">
        <v>0</v>
      </c>
      <c r="I25" s="108">
        <v>0</v>
      </c>
    </row>
    <row r="26" spans="1:9" ht="16.5" thickBot="1">
      <c r="A26" s="105" t="s">
        <v>263</v>
      </c>
      <c r="B26" s="106">
        <v>5</v>
      </c>
      <c r="C26" s="95">
        <v>1</v>
      </c>
      <c r="D26" s="106">
        <v>1</v>
      </c>
      <c r="E26" s="95">
        <v>1</v>
      </c>
      <c r="F26" s="95">
        <v>2</v>
      </c>
      <c r="G26" s="95">
        <v>0</v>
      </c>
      <c r="H26" s="95">
        <v>0</v>
      </c>
      <c r="I26" s="95">
        <v>0</v>
      </c>
    </row>
    <row r="27" spans="1:9" ht="16.5" thickBot="1">
      <c r="A27" s="112" t="s">
        <v>264</v>
      </c>
      <c r="B27" s="113">
        <v>4</v>
      </c>
      <c r="C27" s="107">
        <v>1</v>
      </c>
      <c r="D27" s="113">
        <v>1</v>
      </c>
      <c r="E27" s="107">
        <v>1</v>
      </c>
      <c r="F27" s="107">
        <v>1</v>
      </c>
      <c r="G27" s="107">
        <v>0</v>
      </c>
      <c r="H27" s="107">
        <v>0</v>
      </c>
      <c r="I27" s="107">
        <v>0</v>
      </c>
    </row>
    <row r="28" spans="1:9" ht="16.5" thickBot="1">
      <c r="A28" s="105" t="s">
        <v>265</v>
      </c>
      <c r="B28" s="113">
        <v>4</v>
      </c>
      <c r="C28" s="107">
        <v>1</v>
      </c>
      <c r="D28" s="113">
        <v>1</v>
      </c>
      <c r="E28" s="95">
        <v>1</v>
      </c>
      <c r="F28" s="107">
        <v>1</v>
      </c>
      <c r="G28" s="107">
        <v>0</v>
      </c>
      <c r="H28" s="107">
        <v>0</v>
      </c>
      <c r="I28" s="95">
        <v>0</v>
      </c>
    </row>
    <row r="29" spans="1:9" ht="16.5" thickBot="1">
      <c r="A29" s="114" t="s">
        <v>266</v>
      </c>
      <c r="B29" s="93">
        <v>4</v>
      </c>
      <c r="C29" s="94">
        <v>1</v>
      </c>
      <c r="D29" s="93">
        <v>1</v>
      </c>
      <c r="E29" s="95">
        <v>1</v>
      </c>
      <c r="F29" s="94">
        <v>1</v>
      </c>
      <c r="G29" s="94">
        <v>0</v>
      </c>
      <c r="H29" s="94">
        <v>0</v>
      </c>
      <c r="I29" s="94">
        <v>0</v>
      </c>
    </row>
    <row r="30" spans="1:9" ht="16.5" thickBot="1">
      <c r="A30" s="105" t="s">
        <v>267</v>
      </c>
      <c r="B30" s="106">
        <v>4</v>
      </c>
      <c r="C30" s="95">
        <v>1</v>
      </c>
      <c r="D30" s="106">
        <v>1</v>
      </c>
      <c r="E30" s="95">
        <v>1</v>
      </c>
      <c r="F30" s="95">
        <v>1</v>
      </c>
      <c r="G30" s="95">
        <v>0</v>
      </c>
      <c r="H30" s="95">
        <v>0</v>
      </c>
      <c r="I30" s="95">
        <v>0</v>
      </c>
    </row>
    <row r="31" spans="1:9" ht="16.5" thickBot="1">
      <c r="A31" s="99" t="s">
        <v>72</v>
      </c>
      <c r="B31" s="99">
        <v>24</v>
      </c>
      <c r="C31" s="102">
        <v>6</v>
      </c>
      <c r="D31" s="99">
        <v>6</v>
      </c>
      <c r="E31" s="102">
        <v>6</v>
      </c>
      <c r="F31" s="102">
        <v>6</v>
      </c>
      <c r="G31" s="102">
        <v>0</v>
      </c>
      <c r="H31" s="102">
        <v>0</v>
      </c>
      <c r="I31" s="102">
        <v>0</v>
      </c>
    </row>
    <row r="32" spans="1:9" ht="16.5" thickBot="1">
      <c r="A32" s="112" t="s">
        <v>268</v>
      </c>
      <c r="B32" s="113">
        <v>4</v>
      </c>
      <c r="C32" s="107">
        <v>1</v>
      </c>
      <c r="D32" s="113">
        <v>1</v>
      </c>
      <c r="E32" s="95">
        <v>1</v>
      </c>
      <c r="F32" s="107">
        <v>1</v>
      </c>
      <c r="G32" s="107">
        <v>0</v>
      </c>
      <c r="H32" s="107">
        <v>0</v>
      </c>
      <c r="I32" s="107">
        <v>0</v>
      </c>
    </row>
    <row r="33" spans="1:9" ht="16.5" thickBot="1">
      <c r="A33" s="109" t="s">
        <v>269</v>
      </c>
      <c r="B33" s="110">
        <v>4</v>
      </c>
      <c r="C33" s="111">
        <v>1</v>
      </c>
      <c r="D33" s="110">
        <v>1</v>
      </c>
      <c r="E33" s="111">
        <v>1</v>
      </c>
      <c r="F33" s="111">
        <v>1</v>
      </c>
      <c r="G33" s="111">
        <v>0</v>
      </c>
      <c r="H33" s="111">
        <v>0</v>
      </c>
      <c r="I33" s="107">
        <v>0</v>
      </c>
    </row>
    <row r="34" spans="1:9" ht="16.5" thickBot="1">
      <c r="A34" s="105" t="s">
        <v>270</v>
      </c>
      <c r="B34" s="106">
        <v>4</v>
      </c>
      <c r="C34" s="95">
        <v>1</v>
      </c>
      <c r="D34" s="106">
        <v>1</v>
      </c>
      <c r="E34" s="95">
        <v>1</v>
      </c>
      <c r="F34" s="95">
        <v>1</v>
      </c>
      <c r="G34" s="95">
        <v>0</v>
      </c>
      <c r="H34" s="95">
        <v>0</v>
      </c>
      <c r="I34" s="107">
        <v>0</v>
      </c>
    </row>
    <row r="35" spans="1:9" ht="16.5" thickBot="1">
      <c r="A35" s="105" t="s">
        <v>32</v>
      </c>
      <c r="B35" s="106">
        <v>4</v>
      </c>
      <c r="C35" s="95">
        <v>1</v>
      </c>
      <c r="D35" s="106">
        <v>1</v>
      </c>
      <c r="E35" s="95">
        <v>1</v>
      </c>
      <c r="F35" s="95">
        <v>1</v>
      </c>
      <c r="G35" s="95">
        <v>0</v>
      </c>
      <c r="H35" s="95">
        <v>0</v>
      </c>
      <c r="I35" s="107">
        <v>0</v>
      </c>
    </row>
    <row r="36" spans="1:9" ht="16.5" thickBot="1">
      <c r="A36" s="105" t="s">
        <v>271</v>
      </c>
      <c r="B36" s="106">
        <v>4</v>
      </c>
      <c r="C36" s="95">
        <v>1</v>
      </c>
      <c r="D36" s="106">
        <v>1</v>
      </c>
      <c r="E36" s="95">
        <v>1</v>
      </c>
      <c r="F36" s="95">
        <v>1</v>
      </c>
      <c r="G36" s="95">
        <v>0</v>
      </c>
      <c r="H36" s="95">
        <v>0</v>
      </c>
      <c r="I36" s="107">
        <v>0</v>
      </c>
    </row>
    <row r="37" spans="1:9" ht="16.5" thickBot="1">
      <c r="A37" s="112" t="s">
        <v>33</v>
      </c>
      <c r="B37" s="113">
        <v>4</v>
      </c>
      <c r="C37" s="107">
        <v>1</v>
      </c>
      <c r="D37" s="106">
        <v>1</v>
      </c>
      <c r="E37" s="107">
        <v>1</v>
      </c>
      <c r="F37" s="107">
        <v>1</v>
      </c>
      <c r="G37" s="107">
        <v>0</v>
      </c>
      <c r="H37" s="107">
        <v>0</v>
      </c>
      <c r="I37" s="107">
        <v>0</v>
      </c>
    </row>
    <row r="38" spans="1:9" ht="16.5" thickBot="1">
      <c r="A38" s="99" t="s">
        <v>34</v>
      </c>
      <c r="B38" s="99">
        <v>24</v>
      </c>
      <c r="C38" s="102">
        <v>6</v>
      </c>
      <c r="D38" s="99">
        <v>6</v>
      </c>
      <c r="E38" s="102">
        <v>6</v>
      </c>
      <c r="F38" s="102">
        <v>6</v>
      </c>
      <c r="G38" s="102">
        <v>0</v>
      </c>
      <c r="H38" s="102">
        <v>0</v>
      </c>
      <c r="I38" s="102">
        <v>0</v>
      </c>
    </row>
    <row r="39" spans="1:9" ht="16.5" thickBot="1">
      <c r="A39" s="105" t="s">
        <v>36</v>
      </c>
      <c r="B39" s="106">
        <v>4</v>
      </c>
      <c r="C39" s="95">
        <v>1</v>
      </c>
      <c r="D39" s="106">
        <v>1</v>
      </c>
      <c r="E39" s="95">
        <v>1</v>
      </c>
      <c r="F39" s="95">
        <v>1</v>
      </c>
      <c r="G39" s="95">
        <v>0</v>
      </c>
      <c r="H39" s="95">
        <v>0</v>
      </c>
      <c r="I39" s="95">
        <v>0</v>
      </c>
    </row>
    <row r="40" spans="1:9" ht="16.5" thickBot="1">
      <c r="A40" s="105" t="s">
        <v>321</v>
      </c>
      <c r="B40" s="106">
        <v>4</v>
      </c>
      <c r="C40" s="95">
        <v>1</v>
      </c>
      <c r="D40" s="106">
        <v>1</v>
      </c>
      <c r="E40" s="95">
        <v>1</v>
      </c>
      <c r="F40" s="95">
        <v>1</v>
      </c>
      <c r="G40" s="95">
        <v>0</v>
      </c>
      <c r="H40" s="95">
        <v>0</v>
      </c>
      <c r="I40" s="95">
        <v>0</v>
      </c>
    </row>
    <row r="41" spans="1:9" ht="16.5" thickBot="1">
      <c r="A41" s="105" t="s">
        <v>322</v>
      </c>
      <c r="B41" s="106">
        <v>4</v>
      </c>
      <c r="C41" s="95">
        <v>1</v>
      </c>
      <c r="D41" s="106">
        <v>1</v>
      </c>
      <c r="E41" s="95">
        <v>1</v>
      </c>
      <c r="F41" s="95">
        <v>1</v>
      </c>
      <c r="G41" s="95">
        <v>0</v>
      </c>
      <c r="H41" s="95">
        <v>0</v>
      </c>
      <c r="I41" s="95">
        <v>0</v>
      </c>
    </row>
    <row r="42" spans="1:9" ht="16.5" thickBot="1">
      <c r="A42" s="105" t="s">
        <v>273</v>
      </c>
      <c r="B42" s="106">
        <v>4</v>
      </c>
      <c r="C42" s="95">
        <v>1</v>
      </c>
      <c r="D42" s="106">
        <v>1</v>
      </c>
      <c r="E42" s="95">
        <v>1</v>
      </c>
      <c r="F42" s="95">
        <v>1</v>
      </c>
      <c r="G42" s="95">
        <v>0</v>
      </c>
      <c r="H42" s="95">
        <v>0</v>
      </c>
      <c r="I42" s="95">
        <v>0</v>
      </c>
    </row>
    <row r="43" spans="1:9" ht="16.5" thickBot="1">
      <c r="A43" s="105" t="s">
        <v>274</v>
      </c>
      <c r="B43" s="106">
        <v>4</v>
      </c>
      <c r="C43" s="95">
        <v>1</v>
      </c>
      <c r="D43" s="106">
        <v>1</v>
      </c>
      <c r="E43" s="95">
        <v>1</v>
      </c>
      <c r="F43" s="95">
        <v>1</v>
      </c>
      <c r="G43" s="95">
        <v>0</v>
      </c>
      <c r="H43" s="95">
        <v>0</v>
      </c>
      <c r="I43" s="95">
        <v>0</v>
      </c>
    </row>
    <row r="44" spans="1:9" ht="16.5" thickBot="1">
      <c r="A44" s="105" t="s">
        <v>275</v>
      </c>
      <c r="B44" s="106">
        <v>4</v>
      </c>
      <c r="C44" s="95">
        <v>1</v>
      </c>
      <c r="D44" s="106">
        <v>1</v>
      </c>
      <c r="E44" s="95">
        <v>1</v>
      </c>
      <c r="F44" s="95">
        <v>1</v>
      </c>
      <c r="G44" s="95">
        <v>0</v>
      </c>
      <c r="H44" s="95">
        <v>0</v>
      </c>
      <c r="I44" s="95">
        <v>0</v>
      </c>
    </row>
    <row r="45" spans="1:9" ht="16.5" thickBot="1">
      <c r="A45" s="99" t="s">
        <v>42</v>
      </c>
      <c r="B45" s="99">
        <v>22</v>
      </c>
      <c r="C45" s="102">
        <v>6</v>
      </c>
      <c r="D45" s="99">
        <v>6</v>
      </c>
      <c r="E45" s="102">
        <v>5</v>
      </c>
      <c r="F45" s="102">
        <v>5</v>
      </c>
      <c r="G45" s="102">
        <v>0</v>
      </c>
      <c r="H45" s="102">
        <v>0</v>
      </c>
      <c r="I45" s="102">
        <v>0</v>
      </c>
    </row>
    <row r="46" spans="1:9" ht="16.5" thickBot="1">
      <c r="A46" s="105" t="s">
        <v>276</v>
      </c>
      <c r="B46" s="106">
        <v>4</v>
      </c>
      <c r="C46" s="95">
        <v>1</v>
      </c>
      <c r="D46" s="106">
        <v>1</v>
      </c>
      <c r="E46" s="95">
        <v>1</v>
      </c>
      <c r="F46" s="95">
        <v>1</v>
      </c>
      <c r="G46" s="95">
        <v>0</v>
      </c>
      <c r="H46" s="95">
        <v>0</v>
      </c>
      <c r="I46" s="107">
        <v>0</v>
      </c>
    </row>
    <row r="47" spans="1:9" ht="16.5" thickBot="1">
      <c r="A47" s="105" t="s">
        <v>277</v>
      </c>
      <c r="B47" s="106">
        <v>4</v>
      </c>
      <c r="C47" s="95">
        <v>1</v>
      </c>
      <c r="D47" s="106">
        <v>1</v>
      </c>
      <c r="E47" s="95">
        <v>1</v>
      </c>
      <c r="F47" s="95">
        <v>1</v>
      </c>
      <c r="G47" s="95">
        <v>0</v>
      </c>
      <c r="H47" s="95">
        <v>0</v>
      </c>
      <c r="I47" s="107">
        <v>0</v>
      </c>
    </row>
    <row r="48" spans="1:9" ht="16.5" thickBot="1">
      <c r="A48" s="105" t="s">
        <v>278</v>
      </c>
      <c r="B48" s="106">
        <v>4</v>
      </c>
      <c r="C48" s="95">
        <v>1</v>
      </c>
      <c r="D48" s="106">
        <v>1</v>
      </c>
      <c r="E48" s="95">
        <v>1</v>
      </c>
      <c r="F48" s="95">
        <v>1</v>
      </c>
      <c r="G48" s="95">
        <v>0</v>
      </c>
      <c r="H48" s="95">
        <v>0</v>
      </c>
      <c r="I48" s="107">
        <v>0</v>
      </c>
    </row>
    <row r="49" spans="1:9" ht="16.5" thickBot="1">
      <c r="A49" s="105" t="s">
        <v>279</v>
      </c>
      <c r="B49" s="106">
        <v>4</v>
      </c>
      <c r="C49" s="95">
        <v>1</v>
      </c>
      <c r="D49" s="106">
        <v>1</v>
      </c>
      <c r="E49" s="95">
        <v>1</v>
      </c>
      <c r="F49" s="95">
        <v>1</v>
      </c>
      <c r="G49" s="95">
        <v>0</v>
      </c>
      <c r="H49" s="95">
        <v>0</v>
      </c>
      <c r="I49" s="107">
        <v>0</v>
      </c>
    </row>
    <row r="50" spans="1:9" ht="16.5" thickBot="1">
      <c r="A50" s="105" t="s">
        <v>47</v>
      </c>
      <c r="B50" s="106">
        <v>4</v>
      </c>
      <c r="C50" s="95">
        <v>1</v>
      </c>
      <c r="D50" s="106">
        <v>1</v>
      </c>
      <c r="E50" s="95">
        <v>1</v>
      </c>
      <c r="F50" s="95">
        <v>1</v>
      </c>
      <c r="G50" s="95">
        <v>0</v>
      </c>
      <c r="H50" s="107">
        <v>0</v>
      </c>
      <c r="I50" s="107">
        <v>0</v>
      </c>
    </row>
    <row r="51" spans="1:9" ht="16.5" thickBot="1">
      <c r="A51" s="105" t="s">
        <v>319</v>
      </c>
      <c r="B51" s="106">
        <v>2</v>
      </c>
      <c r="C51" s="95">
        <v>1</v>
      </c>
      <c r="D51" s="106">
        <v>1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</row>
    <row r="52" spans="1:9" ht="16.5" thickBot="1">
      <c r="A52" s="123" t="s">
        <v>117</v>
      </c>
      <c r="B52" s="123">
        <v>164</v>
      </c>
      <c r="C52" s="124">
        <v>40</v>
      </c>
      <c r="D52" s="123">
        <v>40</v>
      </c>
      <c r="E52" s="124">
        <v>42</v>
      </c>
      <c r="F52" s="124">
        <v>42</v>
      </c>
      <c r="G52" s="124">
        <v>0</v>
      </c>
      <c r="H52" s="124">
        <v>0</v>
      </c>
      <c r="I52" s="124">
        <v>0</v>
      </c>
    </row>
    <row r="53" spans="1:9" ht="16.5" thickBot="1">
      <c r="A53" s="99" t="s">
        <v>27</v>
      </c>
      <c r="B53" s="100">
        <v>28</v>
      </c>
      <c r="C53" s="101">
        <v>7</v>
      </c>
      <c r="D53" s="100">
        <v>7</v>
      </c>
      <c r="E53" s="101">
        <v>7</v>
      </c>
      <c r="F53" s="102">
        <v>7</v>
      </c>
      <c r="G53" s="101">
        <v>0</v>
      </c>
      <c r="H53" s="101">
        <v>0</v>
      </c>
      <c r="I53" s="101">
        <v>0</v>
      </c>
    </row>
    <row r="54" spans="1:9" ht="16.5" thickBot="1">
      <c r="A54" s="125" t="s">
        <v>154</v>
      </c>
      <c r="B54" s="126">
        <v>4</v>
      </c>
      <c r="C54" s="122">
        <v>1</v>
      </c>
      <c r="D54" s="126">
        <v>1</v>
      </c>
      <c r="E54" s="122">
        <v>1</v>
      </c>
      <c r="F54" s="122">
        <v>1</v>
      </c>
      <c r="G54" s="122">
        <v>0</v>
      </c>
      <c r="H54" s="122">
        <v>0</v>
      </c>
      <c r="I54" s="122">
        <v>0</v>
      </c>
    </row>
    <row r="55" spans="1:9" ht="16.5" thickBot="1">
      <c r="A55" s="125" t="s">
        <v>155</v>
      </c>
      <c r="B55" s="126">
        <v>4</v>
      </c>
      <c r="C55" s="122">
        <v>1</v>
      </c>
      <c r="D55" s="126">
        <v>1</v>
      </c>
      <c r="E55" s="122">
        <v>1</v>
      </c>
      <c r="F55" s="122">
        <v>1</v>
      </c>
      <c r="G55" s="122">
        <v>0</v>
      </c>
      <c r="H55" s="122">
        <v>0</v>
      </c>
      <c r="I55" s="122">
        <v>0</v>
      </c>
    </row>
    <row r="56" spans="1:9" ht="16.5" thickBot="1">
      <c r="A56" s="127" t="s">
        <v>157</v>
      </c>
      <c r="B56" s="126">
        <v>4</v>
      </c>
      <c r="C56" s="122">
        <v>1</v>
      </c>
      <c r="D56" s="126">
        <v>1</v>
      </c>
      <c r="E56" s="122">
        <v>1</v>
      </c>
      <c r="F56" s="122">
        <v>1</v>
      </c>
      <c r="G56" s="122">
        <v>0</v>
      </c>
      <c r="H56" s="122">
        <v>0</v>
      </c>
      <c r="I56" s="122">
        <v>0</v>
      </c>
    </row>
    <row r="57" spans="1:9" ht="16.5" thickBot="1">
      <c r="A57" s="125" t="s">
        <v>156</v>
      </c>
      <c r="B57" s="126">
        <v>4</v>
      </c>
      <c r="C57" s="122">
        <v>1</v>
      </c>
      <c r="D57" s="126">
        <v>1</v>
      </c>
      <c r="E57" s="122">
        <v>1</v>
      </c>
      <c r="F57" s="122">
        <v>1</v>
      </c>
      <c r="G57" s="122">
        <v>0</v>
      </c>
      <c r="H57" s="122">
        <v>0</v>
      </c>
      <c r="I57" s="128">
        <v>0</v>
      </c>
    </row>
    <row r="58" spans="1:9" ht="16.5" thickBot="1">
      <c r="A58" s="125" t="s">
        <v>159</v>
      </c>
      <c r="B58" s="126">
        <v>4</v>
      </c>
      <c r="C58" s="122">
        <v>1</v>
      </c>
      <c r="D58" s="126">
        <v>1</v>
      </c>
      <c r="E58" s="122">
        <v>1</v>
      </c>
      <c r="F58" s="122">
        <v>1</v>
      </c>
      <c r="G58" s="122">
        <v>0</v>
      </c>
      <c r="H58" s="128">
        <v>0</v>
      </c>
      <c r="I58" s="128">
        <v>0</v>
      </c>
    </row>
    <row r="59" spans="1:9" ht="16.5" thickBot="1">
      <c r="A59" s="125" t="s">
        <v>158</v>
      </c>
      <c r="B59" s="126">
        <v>4</v>
      </c>
      <c r="C59" s="122">
        <v>1</v>
      </c>
      <c r="D59" s="126">
        <v>1</v>
      </c>
      <c r="E59" s="122">
        <v>1</v>
      </c>
      <c r="F59" s="122">
        <v>1</v>
      </c>
      <c r="G59" s="122">
        <v>0</v>
      </c>
      <c r="H59" s="128">
        <v>0</v>
      </c>
      <c r="I59" s="128">
        <v>0</v>
      </c>
    </row>
    <row r="60" spans="1:9" ht="16.5" thickBot="1">
      <c r="A60" s="125" t="s">
        <v>195</v>
      </c>
      <c r="B60" s="126">
        <v>3</v>
      </c>
      <c r="C60" s="122">
        <v>1</v>
      </c>
      <c r="D60" s="126">
        <v>1</v>
      </c>
      <c r="E60" s="122">
        <v>1</v>
      </c>
      <c r="F60" s="122">
        <v>0</v>
      </c>
      <c r="G60" s="122">
        <v>0</v>
      </c>
      <c r="H60" s="122">
        <v>0</v>
      </c>
      <c r="I60" s="128">
        <v>0</v>
      </c>
    </row>
    <row r="61" spans="1:9" ht="16.5" thickBot="1">
      <c r="A61" s="125" t="s">
        <v>58</v>
      </c>
      <c r="B61" s="126">
        <v>1</v>
      </c>
      <c r="C61" s="122">
        <v>0</v>
      </c>
      <c r="D61" s="126">
        <v>0</v>
      </c>
      <c r="E61" s="122">
        <v>0</v>
      </c>
      <c r="F61" s="122">
        <v>1</v>
      </c>
      <c r="G61" s="122">
        <v>0</v>
      </c>
      <c r="H61" s="122">
        <v>0</v>
      </c>
      <c r="I61" s="128">
        <v>0</v>
      </c>
    </row>
    <row r="62" spans="1:9" ht="16.5" thickBot="1">
      <c r="A62" s="99" t="s">
        <v>98</v>
      </c>
      <c r="B62" s="99">
        <v>24</v>
      </c>
      <c r="C62" s="102">
        <v>6</v>
      </c>
      <c r="D62" s="99">
        <v>6</v>
      </c>
      <c r="E62" s="102">
        <v>6</v>
      </c>
      <c r="F62" s="102">
        <v>6</v>
      </c>
      <c r="G62" s="102">
        <v>0</v>
      </c>
      <c r="H62" s="102">
        <v>0</v>
      </c>
      <c r="I62" s="108">
        <v>0</v>
      </c>
    </row>
    <row r="63" spans="1:9" ht="16.5" thickBot="1">
      <c r="A63" s="125" t="s">
        <v>160</v>
      </c>
      <c r="B63" s="126">
        <v>4</v>
      </c>
      <c r="C63" s="122">
        <v>1</v>
      </c>
      <c r="D63" s="126">
        <v>1</v>
      </c>
      <c r="E63" s="122">
        <v>1</v>
      </c>
      <c r="F63" s="122">
        <v>1</v>
      </c>
      <c r="G63" s="122">
        <v>0</v>
      </c>
      <c r="H63" s="128">
        <v>0</v>
      </c>
      <c r="I63" s="128">
        <v>0</v>
      </c>
    </row>
    <row r="64" spans="1:9" ht="16.5" thickBot="1">
      <c r="A64" s="125" t="s">
        <v>285</v>
      </c>
      <c r="B64" s="126">
        <v>2</v>
      </c>
      <c r="C64" s="122">
        <v>1</v>
      </c>
      <c r="D64" s="126">
        <v>1</v>
      </c>
      <c r="E64" s="122">
        <v>0</v>
      </c>
      <c r="F64" s="122">
        <v>0</v>
      </c>
      <c r="G64" s="122">
        <v>0</v>
      </c>
      <c r="H64" s="122">
        <v>0</v>
      </c>
      <c r="I64" s="128">
        <v>0</v>
      </c>
    </row>
    <row r="65" spans="1:9" ht="16.5" thickBot="1">
      <c r="A65" s="125" t="s">
        <v>161</v>
      </c>
      <c r="B65" s="126">
        <v>4</v>
      </c>
      <c r="C65" s="122">
        <v>1</v>
      </c>
      <c r="D65" s="126">
        <v>1</v>
      </c>
      <c r="E65" s="122">
        <v>1</v>
      </c>
      <c r="F65" s="122">
        <v>1</v>
      </c>
      <c r="G65" s="122">
        <v>0</v>
      </c>
      <c r="H65" s="122">
        <v>0</v>
      </c>
      <c r="I65" s="128">
        <v>0</v>
      </c>
    </row>
    <row r="66" spans="1:9" ht="16.5" thickBot="1">
      <c r="A66" s="125" t="s">
        <v>162</v>
      </c>
      <c r="B66" s="126">
        <v>4</v>
      </c>
      <c r="C66" s="122">
        <v>1</v>
      </c>
      <c r="D66" s="126">
        <v>1</v>
      </c>
      <c r="E66" s="122">
        <v>1</v>
      </c>
      <c r="F66" s="122">
        <v>1</v>
      </c>
      <c r="G66" s="122">
        <v>0</v>
      </c>
      <c r="H66" s="128">
        <v>0</v>
      </c>
      <c r="I66" s="128">
        <v>0</v>
      </c>
    </row>
    <row r="67" spans="1:9" ht="16.5" thickBot="1">
      <c r="A67" s="125" t="s">
        <v>163</v>
      </c>
      <c r="B67" s="126">
        <v>4</v>
      </c>
      <c r="C67" s="122">
        <v>1</v>
      </c>
      <c r="D67" s="126">
        <v>1</v>
      </c>
      <c r="E67" s="122">
        <v>1</v>
      </c>
      <c r="F67" s="122">
        <v>1</v>
      </c>
      <c r="G67" s="122">
        <v>0</v>
      </c>
      <c r="H67" s="128">
        <v>0</v>
      </c>
      <c r="I67" s="128">
        <v>0</v>
      </c>
    </row>
    <row r="68" spans="1:9" ht="16.5" thickBot="1">
      <c r="A68" s="125" t="s">
        <v>166</v>
      </c>
      <c r="B68" s="126">
        <v>2</v>
      </c>
      <c r="C68" s="126">
        <v>0</v>
      </c>
      <c r="D68" s="126">
        <v>0</v>
      </c>
      <c r="E68" s="126">
        <v>1</v>
      </c>
      <c r="F68" s="126">
        <v>1</v>
      </c>
      <c r="G68" s="126">
        <v>0</v>
      </c>
      <c r="H68" s="122">
        <v>0</v>
      </c>
      <c r="I68" s="122">
        <v>0</v>
      </c>
    </row>
    <row r="69" spans="1:9" ht="16.5" thickBot="1">
      <c r="A69" s="129" t="s">
        <v>164</v>
      </c>
      <c r="B69" s="130">
        <v>4</v>
      </c>
      <c r="C69" s="131">
        <v>1</v>
      </c>
      <c r="D69" s="130">
        <v>1</v>
      </c>
      <c r="E69" s="131">
        <v>1</v>
      </c>
      <c r="F69" s="131">
        <v>1</v>
      </c>
      <c r="G69" s="131">
        <v>0</v>
      </c>
      <c r="H69" s="131">
        <v>0</v>
      </c>
      <c r="I69" s="131">
        <v>0</v>
      </c>
    </row>
    <row r="70" spans="1:9" ht="16.5" thickBot="1">
      <c r="A70" s="99" t="s">
        <v>167</v>
      </c>
      <c r="B70" s="99">
        <v>25</v>
      </c>
      <c r="C70" s="102">
        <v>6</v>
      </c>
      <c r="D70" s="99">
        <v>6</v>
      </c>
      <c r="E70" s="102">
        <v>6</v>
      </c>
      <c r="F70" s="102">
        <v>7</v>
      </c>
      <c r="G70" s="102">
        <v>0</v>
      </c>
      <c r="H70" s="102">
        <v>0</v>
      </c>
      <c r="I70" s="102">
        <v>0</v>
      </c>
    </row>
    <row r="71" spans="1:9" ht="16.5" thickBot="1">
      <c r="A71" s="125" t="s">
        <v>316</v>
      </c>
      <c r="B71" s="126">
        <v>4</v>
      </c>
      <c r="C71" s="122">
        <v>1</v>
      </c>
      <c r="D71" s="126">
        <v>1</v>
      </c>
      <c r="E71" s="122">
        <v>1</v>
      </c>
      <c r="F71" s="122">
        <v>1</v>
      </c>
      <c r="G71" s="122">
        <v>0</v>
      </c>
      <c r="H71" s="122">
        <v>0</v>
      </c>
      <c r="I71" s="122">
        <v>0</v>
      </c>
    </row>
    <row r="72" spans="1:9" ht="16.5" thickBot="1">
      <c r="A72" s="125" t="s">
        <v>317</v>
      </c>
      <c r="B72" s="133">
        <v>4</v>
      </c>
      <c r="C72" s="128">
        <v>1</v>
      </c>
      <c r="D72" s="133">
        <v>1</v>
      </c>
      <c r="E72" s="128">
        <v>1</v>
      </c>
      <c r="F72" s="128">
        <v>1</v>
      </c>
      <c r="G72" s="128">
        <v>0</v>
      </c>
      <c r="H72" s="128">
        <v>0</v>
      </c>
      <c r="I72" s="128">
        <v>0</v>
      </c>
    </row>
    <row r="73" spans="1:9" ht="16.5" thickBot="1">
      <c r="A73" s="132" t="s">
        <v>169</v>
      </c>
      <c r="B73" s="133">
        <v>4</v>
      </c>
      <c r="C73" s="128">
        <v>1</v>
      </c>
      <c r="D73" s="133">
        <v>1</v>
      </c>
      <c r="E73" s="128">
        <v>1</v>
      </c>
      <c r="F73" s="128">
        <v>1</v>
      </c>
      <c r="G73" s="128">
        <v>0</v>
      </c>
      <c r="H73" s="128">
        <v>0</v>
      </c>
      <c r="I73" s="128">
        <v>0</v>
      </c>
    </row>
    <row r="74" spans="1:9" ht="16.5" thickBot="1">
      <c r="A74" s="125" t="s">
        <v>170</v>
      </c>
      <c r="B74" s="133">
        <v>4</v>
      </c>
      <c r="C74" s="128">
        <v>1</v>
      </c>
      <c r="D74" s="133">
        <v>1</v>
      </c>
      <c r="E74" s="122">
        <v>1</v>
      </c>
      <c r="F74" s="128">
        <v>1</v>
      </c>
      <c r="G74" s="128">
        <v>0</v>
      </c>
      <c r="H74" s="128">
        <v>0</v>
      </c>
      <c r="I74" s="122">
        <v>0</v>
      </c>
    </row>
    <row r="75" spans="1:9" ht="16.5" thickBot="1">
      <c r="A75" s="134" t="s">
        <v>171</v>
      </c>
      <c r="B75" s="120">
        <v>4</v>
      </c>
      <c r="C75" s="121">
        <v>1</v>
      </c>
      <c r="D75" s="120">
        <v>1</v>
      </c>
      <c r="E75" s="122">
        <v>1</v>
      </c>
      <c r="F75" s="121">
        <v>1</v>
      </c>
      <c r="G75" s="121">
        <v>0</v>
      </c>
      <c r="H75" s="121">
        <v>0</v>
      </c>
      <c r="I75" s="121">
        <v>0</v>
      </c>
    </row>
    <row r="76" spans="1:9" ht="16.5" thickBot="1">
      <c r="A76" s="134" t="s">
        <v>173</v>
      </c>
      <c r="B76" s="120">
        <v>2</v>
      </c>
      <c r="C76" s="121">
        <v>0</v>
      </c>
      <c r="D76" s="120">
        <v>0</v>
      </c>
      <c r="E76" s="122">
        <v>1</v>
      </c>
      <c r="F76" s="121">
        <v>1</v>
      </c>
      <c r="G76" s="121">
        <v>0</v>
      </c>
      <c r="H76" s="121">
        <v>0</v>
      </c>
      <c r="I76" s="121">
        <v>0</v>
      </c>
    </row>
    <row r="77" spans="1:9" ht="16.5" thickBot="1">
      <c r="A77" s="127" t="s">
        <v>286</v>
      </c>
      <c r="B77" s="126">
        <v>3</v>
      </c>
      <c r="C77" s="122">
        <v>1</v>
      </c>
      <c r="D77" s="126">
        <v>1</v>
      </c>
      <c r="E77" s="122">
        <v>0</v>
      </c>
      <c r="F77" s="122">
        <v>1</v>
      </c>
      <c r="G77" s="122">
        <v>0</v>
      </c>
      <c r="H77" s="122">
        <v>0</v>
      </c>
      <c r="I77" s="122">
        <v>0</v>
      </c>
    </row>
    <row r="78" spans="1:9" ht="16.5" thickBot="1">
      <c r="A78" s="99" t="s">
        <v>72</v>
      </c>
      <c r="B78" s="99">
        <v>36</v>
      </c>
      <c r="C78" s="102">
        <v>8</v>
      </c>
      <c r="D78" s="99">
        <v>8</v>
      </c>
      <c r="E78" s="102">
        <v>10</v>
      </c>
      <c r="F78" s="102">
        <v>10</v>
      </c>
      <c r="G78" s="102">
        <v>0</v>
      </c>
      <c r="H78" s="102">
        <v>0</v>
      </c>
      <c r="I78" s="102">
        <v>0</v>
      </c>
    </row>
    <row r="79" spans="1:9" ht="16.5" thickBot="1">
      <c r="A79" s="132" t="s">
        <v>287</v>
      </c>
      <c r="B79" s="133">
        <v>2</v>
      </c>
      <c r="C79" s="128">
        <v>1</v>
      </c>
      <c r="D79" s="133">
        <v>1</v>
      </c>
      <c r="E79" s="122">
        <v>0</v>
      </c>
      <c r="F79" s="128">
        <v>0</v>
      </c>
      <c r="G79" s="128">
        <v>0</v>
      </c>
      <c r="H79" s="128">
        <v>0</v>
      </c>
      <c r="I79" s="128">
        <v>0</v>
      </c>
    </row>
    <row r="80" spans="1:9" ht="16.5" thickBot="1">
      <c r="A80" s="125" t="s">
        <v>179</v>
      </c>
      <c r="B80" s="126">
        <v>2</v>
      </c>
      <c r="C80" s="122">
        <v>0</v>
      </c>
      <c r="D80" s="126">
        <v>0</v>
      </c>
      <c r="E80" s="126">
        <v>1</v>
      </c>
      <c r="F80" s="126">
        <v>1</v>
      </c>
      <c r="G80" s="122">
        <v>0</v>
      </c>
      <c r="H80" s="126">
        <v>0</v>
      </c>
      <c r="I80" s="128">
        <v>0</v>
      </c>
    </row>
    <row r="81" spans="1:9" ht="16.5" thickBot="1">
      <c r="A81" s="125" t="s">
        <v>180</v>
      </c>
      <c r="B81" s="126">
        <v>2</v>
      </c>
      <c r="C81" s="122">
        <v>0</v>
      </c>
      <c r="D81" s="126">
        <v>0</v>
      </c>
      <c r="E81" s="122">
        <v>1</v>
      </c>
      <c r="F81" s="122">
        <v>1</v>
      </c>
      <c r="G81" s="122">
        <v>0</v>
      </c>
      <c r="H81" s="126">
        <v>0</v>
      </c>
      <c r="I81" s="122">
        <v>0</v>
      </c>
    </row>
    <row r="82" spans="1:9" ht="16.5" thickBot="1">
      <c r="A82" s="125" t="s">
        <v>183</v>
      </c>
      <c r="B82" s="126">
        <v>2</v>
      </c>
      <c r="C82" s="122">
        <v>0</v>
      </c>
      <c r="D82" s="126">
        <v>0</v>
      </c>
      <c r="E82" s="122">
        <v>1</v>
      </c>
      <c r="F82" s="122">
        <v>1</v>
      </c>
      <c r="G82" s="122">
        <v>0</v>
      </c>
      <c r="H82" s="122">
        <v>0</v>
      </c>
      <c r="I82" s="122">
        <v>0</v>
      </c>
    </row>
    <row r="83" spans="1:9" ht="16.5" thickBot="1">
      <c r="A83" s="125" t="s">
        <v>182</v>
      </c>
      <c r="B83" s="126">
        <v>2</v>
      </c>
      <c r="C83" s="122">
        <v>0</v>
      </c>
      <c r="D83" s="126">
        <v>0</v>
      </c>
      <c r="E83" s="122">
        <v>1</v>
      </c>
      <c r="F83" s="122">
        <v>1</v>
      </c>
      <c r="G83" s="126">
        <v>0</v>
      </c>
      <c r="H83" s="122">
        <v>0</v>
      </c>
      <c r="I83" s="126">
        <v>0</v>
      </c>
    </row>
    <row r="84" spans="1:9" ht="16.5" thickBot="1">
      <c r="A84" s="129" t="s">
        <v>174</v>
      </c>
      <c r="B84" s="130">
        <v>4</v>
      </c>
      <c r="C84" s="131">
        <v>1</v>
      </c>
      <c r="D84" s="130">
        <v>1</v>
      </c>
      <c r="E84" s="131">
        <v>1</v>
      </c>
      <c r="F84" s="131">
        <v>1</v>
      </c>
      <c r="G84" s="131">
        <v>0</v>
      </c>
      <c r="H84" s="131">
        <v>0</v>
      </c>
      <c r="I84" s="128">
        <v>0</v>
      </c>
    </row>
    <row r="85" spans="1:9" ht="16.5" thickBot="1">
      <c r="A85" s="125" t="s">
        <v>175</v>
      </c>
      <c r="B85" s="126">
        <v>4</v>
      </c>
      <c r="C85" s="122">
        <v>1</v>
      </c>
      <c r="D85" s="126">
        <v>1</v>
      </c>
      <c r="E85" s="122">
        <v>1</v>
      </c>
      <c r="F85" s="122">
        <v>1</v>
      </c>
      <c r="G85" s="122">
        <v>0</v>
      </c>
      <c r="H85" s="122">
        <v>0</v>
      </c>
      <c r="I85" s="128">
        <v>0</v>
      </c>
    </row>
    <row r="86" spans="1:9" ht="16.5" thickBot="1">
      <c r="A86" s="125" t="s">
        <v>288</v>
      </c>
      <c r="B86" s="126">
        <v>4</v>
      </c>
      <c r="C86" s="122">
        <v>1</v>
      </c>
      <c r="D86" s="126">
        <v>1</v>
      </c>
      <c r="E86" s="122">
        <v>1</v>
      </c>
      <c r="F86" s="122">
        <v>1</v>
      </c>
      <c r="G86" s="122">
        <v>0</v>
      </c>
      <c r="H86" s="122">
        <v>0</v>
      </c>
      <c r="I86" s="128">
        <v>0</v>
      </c>
    </row>
    <row r="87" spans="1:9" ht="16.5" thickBot="1">
      <c r="A87" s="125" t="s">
        <v>176</v>
      </c>
      <c r="B87" s="126">
        <v>4</v>
      </c>
      <c r="C87" s="122">
        <v>1</v>
      </c>
      <c r="D87" s="126">
        <v>1</v>
      </c>
      <c r="E87" s="122">
        <v>1</v>
      </c>
      <c r="F87" s="122">
        <v>1</v>
      </c>
      <c r="G87" s="122">
        <v>0</v>
      </c>
      <c r="H87" s="122">
        <v>0</v>
      </c>
      <c r="I87" s="128">
        <v>0</v>
      </c>
    </row>
    <row r="88" spans="1:9" ht="16.5" thickBot="1">
      <c r="A88" s="139" t="s">
        <v>112</v>
      </c>
      <c r="B88" s="133">
        <v>4</v>
      </c>
      <c r="C88" s="128">
        <v>1</v>
      </c>
      <c r="D88" s="126">
        <v>1</v>
      </c>
      <c r="E88" s="128">
        <v>1</v>
      </c>
      <c r="F88" s="128">
        <v>1</v>
      </c>
      <c r="G88" s="128">
        <v>0</v>
      </c>
      <c r="H88" s="128">
        <v>0</v>
      </c>
      <c r="I88" s="128">
        <v>0</v>
      </c>
    </row>
    <row r="89" spans="1:9" ht="16.5" thickBot="1">
      <c r="A89" s="112" t="s">
        <v>314</v>
      </c>
      <c r="B89" s="133">
        <v>4</v>
      </c>
      <c r="C89" s="128">
        <v>1</v>
      </c>
      <c r="D89" s="126">
        <v>1</v>
      </c>
      <c r="E89" s="128">
        <v>1</v>
      </c>
      <c r="F89" s="128">
        <v>1</v>
      </c>
      <c r="G89" s="128">
        <v>0</v>
      </c>
      <c r="H89" s="128">
        <v>0</v>
      </c>
      <c r="I89" s="128">
        <v>0</v>
      </c>
    </row>
    <row r="90" spans="1:9" ht="16.5" thickBot="1">
      <c r="A90" s="112" t="s">
        <v>289</v>
      </c>
      <c r="B90" s="133">
        <v>2</v>
      </c>
      <c r="C90" s="128">
        <v>1</v>
      </c>
      <c r="D90" s="126">
        <v>1</v>
      </c>
      <c r="E90" s="128">
        <v>0</v>
      </c>
      <c r="F90" s="128">
        <v>0</v>
      </c>
      <c r="G90" s="128">
        <v>0</v>
      </c>
      <c r="H90" s="128">
        <v>0</v>
      </c>
      <c r="I90" s="128">
        <v>0</v>
      </c>
    </row>
    <row r="91" spans="1:9" ht="16.5" thickBot="1">
      <c r="A91" s="99" t="s">
        <v>34</v>
      </c>
      <c r="B91" s="99">
        <v>20</v>
      </c>
      <c r="C91" s="102">
        <v>5</v>
      </c>
      <c r="D91" s="99">
        <v>6</v>
      </c>
      <c r="E91" s="102">
        <v>5</v>
      </c>
      <c r="F91" s="102">
        <v>4</v>
      </c>
      <c r="G91" s="102">
        <v>0</v>
      </c>
      <c r="H91" s="102">
        <v>0</v>
      </c>
      <c r="I91" s="102">
        <v>0</v>
      </c>
    </row>
    <row r="92" spans="1:9" ht="16.5" thickBot="1">
      <c r="A92" s="125" t="s">
        <v>184</v>
      </c>
      <c r="B92" s="126">
        <v>4</v>
      </c>
      <c r="C92" s="122">
        <v>1</v>
      </c>
      <c r="D92" s="126">
        <v>1</v>
      </c>
      <c r="E92" s="122">
        <v>1</v>
      </c>
      <c r="F92" s="122">
        <v>1</v>
      </c>
      <c r="G92" s="122">
        <v>0</v>
      </c>
      <c r="H92" s="122">
        <v>0</v>
      </c>
      <c r="I92" s="122">
        <v>0</v>
      </c>
    </row>
    <row r="93" spans="1:9" ht="16.5" thickBot="1">
      <c r="A93" s="125" t="s">
        <v>185</v>
      </c>
      <c r="B93" s="126">
        <v>4</v>
      </c>
      <c r="C93" s="122">
        <v>1</v>
      </c>
      <c r="D93" s="126">
        <v>1</v>
      </c>
      <c r="E93" s="122">
        <v>1</v>
      </c>
      <c r="F93" s="122">
        <v>1</v>
      </c>
      <c r="G93" s="122">
        <v>0</v>
      </c>
      <c r="H93" s="122">
        <v>0</v>
      </c>
      <c r="I93" s="122">
        <v>0</v>
      </c>
    </row>
    <row r="94" spans="1:9" ht="16.5" thickBot="1">
      <c r="A94" s="125" t="s">
        <v>186</v>
      </c>
      <c r="B94" s="126">
        <v>4</v>
      </c>
      <c r="C94" s="122">
        <v>1</v>
      </c>
      <c r="D94" s="126">
        <v>1</v>
      </c>
      <c r="E94" s="122">
        <v>1</v>
      </c>
      <c r="F94" s="122">
        <v>1</v>
      </c>
      <c r="G94" s="122">
        <v>0</v>
      </c>
      <c r="H94" s="122">
        <v>0</v>
      </c>
      <c r="I94" s="122">
        <v>0</v>
      </c>
    </row>
    <row r="95" spans="1:9" ht="16.5" thickBot="1">
      <c r="A95" s="125" t="s">
        <v>187</v>
      </c>
      <c r="B95" s="126">
        <v>3</v>
      </c>
      <c r="C95" s="122">
        <v>0</v>
      </c>
      <c r="D95" s="126">
        <v>1</v>
      </c>
      <c r="E95" s="122">
        <v>1</v>
      </c>
      <c r="F95" s="122">
        <v>1</v>
      </c>
      <c r="G95" s="122">
        <v>0</v>
      </c>
      <c r="H95" s="122">
        <v>0</v>
      </c>
      <c r="I95" s="122">
        <v>0</v>
      </c>
    </row>
    <row r="96" spans="1:9" ht="16.5" thickBot="1">
      <c r="A96" s="125" t="s">
        <v>292</v>
      </c>
      <c r="B96" s="126">
        <v>1</v>
      </c>
      <c r="C96" s="122">
        <v>0</v>
      </c>
      <c r="D96" s="126">
        <v>0</v>
      </c>
      <c r="E96" s="122">
        <v>1</v>
      </c>
      <c r="F96" s="122">
        <v>0</v>
      </c>
      <c r="G96" s="122">
        <v>0</v>
      </c>
      <c r="H96" s="122">
        <v>0</v>
      </c>
      <c r="I96" s="122">
        <v>0</v>
      </c>
    </row>
    <row r="97" spans="1:9" ht="16.5" thickBot="1">
      <c r="A97" s="125" t="s">
        <v>290</v>
      </c>
      <c r="B97" s="126">
        <v>2</v>
      </c>
      <c r="C97" s="122">
        <v>1</v>
      </c>
      <c r="D97" s="126">
        <v>1</v>
      </c>
      <c r="E97" s="122">
        <v>0</v>
      </c>
      <c r="F97" s="122">
        <v>0</v>
      </c>
      <c r="G97" s="122">
        <v>0</v>
      </c>
      <c r="H97" s="122">
        <v>0</v>
      </c>
      <c r="I97" s="122">
        <v>0</v>
      </c>
    </row>
    <row r="98" spans="1:9" ht="16.5" thickBot="1">
      <c r="A98" s="125" t="s">
        <v>291</v>
      </c>
      <c r="B98" s="126">
        <v>2</v>
      </c>
      <c r="C98" s="122">
        <v>1</v>
      </c>
      <c r="D98" s="126">
        <v>1</v>
      </c>
      <c r="E98" s="122">
        <v>0</v>
      </c>
      <c r="F98" s="122">
        <v>0</v>
      </c>
      <c r="G98" s="122">
        <v>0</v>
      </c>
      <c r="H98" s="122">
        <v>0</v>
      </c>
      <c r="I98" s="122">
        <v>0</v>
      </c>
    </row>
    <row r="99" spans="1:9" ht="16.5" thickBot="1">
      <c r="A99" s="99" t="s">
        <v>42</v>
      </c>
      <c r="B99" s="99">
        <v>27</v>
      </c>
      <c r="C99" s="102">
        <v>7</v>
      </c>
      <c r="D99" s="99">
        <v>6</v>
      </c>
      <c r="E99" s="102">
        <v>7</v>
      </c>
      <c r="F99" s="102">
        <v>7</v>
      </c>
      <c r="G99" s="102">
        <v>0</v>
      </c>
      <c r="H99" s="102">
        <v>0</v>
      </c>
      <c r="I99" s="102">
        <v>0</v>
      </c>
    </row>
    <row r="100" spans="1:9" ht="16.5" thickBot="1">
      <c r="A100" s="125" t="s">
        <v>293</v>
      </c>
      <c r="B100" s="126">
        <v>4</v>
      </c>
      <c r="C100" s="122">
        <v>1</v>
      </c>
      <c r="D100" s="126">
        <v>1</v>
      </c>
      <c r="E100" s="122">
        <v>1</v>
      </c>
      <c r="F100" s="122">
        <v>1</v>
      </c>
      <c r="G100" s="122">
        <v>0</v>
      </c>
      <c r="H100" s="122">
        <v>0</v>
      </c>
      <c r="I100" s="128">
        <v>0</v>
      </c>
    </row>
    <row r="101" spans="1:9" ht="16.5" thickBot="1">
      <c r="A101" s="125" t="s">
        <v>190</v>
      </c>
      <c r="B101" s="126">
        <v>4</v>
      </c>
      <c r="C101" s="122">
        <v>1</v>
      </c>
      <c r="D101" s="126">
        <v>1</v>
      </c>
      <c r="E101" s="122">
        <v>1</v>
      </c>
      <c r="F101" s="122">
        <v>1</v>
      </c>
      <c r="G101" s="122">
        <v>0</v>
      </c>
      <c r="H101" s="122">
        <v>0</v>
      </c>
      <c r="I101" s="128">
        <v>0</v>
      </c>
    </row>
    <row r="102" spans="1:9" ht="16.5" thickBot="1">
      <c r="A102" s="125" t="s">
        <v>294</v>
      </c>
      <c r="B102" s="126">
        <v>2</v>
      </c>
      <c r="C102" s="122">
        <v>1</v>
      </c>
      <c r="D102" s="126">
        <v>1</v>
      </c>
      <c r="E102" s="122">
        <v>0</v>
      </c>
      <c r="F102" s="122">
        <v>0</v>
      </c>
      <c r="G102" s="122">
        <v>0</v>
      </c>
      <c r="H102" s="122">
        <v>0</v>
      </c>
      <c r="I102" s="128">
        <v>0</v>
      </c>
    </row>
    <row r="103" spans="1:9" ht="16.5" thickBot="1">
      <c r="A103" s="125" t="s">
        <v>191</v>
      </c>
      <c r="B103" s="126">
        <v>2</v>
      </c>
      <c r="C103" s="122">
        <v>0</v>
      </c>
      <c r="D103" s="126">
        <v>0</v>
      </c>
      <c r="E103" s="122">
        <v>1</v>
      </c>
      <c r="F103" s="122">
        <v>1</v>
      </c>
      <c r="G103" s="122">
        <v>0</v>
      </c>
      <c r="H103" s="122">
        <v>0</v>
      </c>
      <c r="I103" s="128">
        <v>0</v>
      </c>
    </row>
    <row r="104" spans="1:9" ht="16.5" thickBot="1">
      <c r="A104" s="125" t="s">
        <v>295</v>
      </c>
      <c r="B104" s="126">
        <v>4</v>
      </c>
      <c r="C104" s="122">
        <v>1</v>
      </c>
      <c r="D104" s="126">
        <v>1</v>
      </c>
      <c r="E104" s="122">
        <v>1</v>
      </c>
      <c r="F104" s="122">
        <v>1</v>
      </c>
      <c r="G104" s="122">
        <v>0</v>
      </c>
      <c r="H104" s="122">
        <v>0</v>
      </c>
      <c r="I104" s="128">
        <v>0</v>
      </c>
    </row>
    <row r="105" spans="1:9" ht="16.5" thickBot="1">
      <c r="A105" s="125" t="s">
        <v>296</v>
      </c>
      <c r="B105" s="126">
        <v>2</v>
      </c>
      <c r="C105" s="122">
        <v>0</v>
      </c>
      <c r="D105" s="126">
        <v>0</v>
      </c>
      <c r="E105" s="122">
        <v>1</v>
      </c>
      <c r="F105" s="122">
        <v>1</v>
      </c>
      <c r="G105" s="122">
        <v>0</v>
      </c>
      <c r="H105" s="122">
        <v>0</v>
      </c>
      <c r="I105" s="128">
        <v>0</v>
      </c>
    </row>
    <row r="106" spans="1:9" ht="16.5" thickBot="1">
      <c r="A106" s="125" t="s">
        <v>315</v>
      </c>
      <c r="B106" s="126">
        <v>2</v>
      </c>
      <c r="C106" s="126">
        <v>1</v>
      </c>
      <c r="D106" s="126">
        <v>1</v>
      </c>
      <c r="E106" s="122">
        <v>0</v>
      </c>
      <c r="F106" s="126">
        <v>0</v>
      </c>
      <c r="G106" s="126">
        <v>0</v>
      </c>
      <c r="H106" s="126">
        <v>0</v>
      </c>
      <c r="I106" s="126">
        <v>0</v>
      </c>
    </row>
    <row r="107" spans="1:9" ht="33" thickBot="1">
      <c r="A107" s="151" t="s">
        <v>329</v>
      </c>
      <c r="B107" s="122">
        <v>1</v>
      </c>
      <c r="C107" s="126">
        <v>0</v>
      </c>
      <c r="D107" s="122">
        <v>0</v>
      </c>
      <c r="E107" s="122">
        <v>1</v>
      </c>
      <c r="F107" s="122">
        <v>0</v>
      </c>
      <c r="G107" s="122">
        <v>0</v>
      </c>
      <c r="H107" s="122">
        <v>0</v>
      </c>
      <c r="I107" s="126">
        <v>0</v>
      </c>
    </row>
    <row r="108" spans="1:9" ht="33" thickBot="1">
      <c r="A108" s="151" t="s">
        <v>330</v>
      </c>
      <c r="B108" s="122">
        <v>1</v>
      </c>
      <c r="C108" s="126">
        <v>0</v>
      </c>
      <c r="D108" s="122">
        <v>0</v>
      </c>
      <c r="E108" s="122">
        <v>1</v>
      </c>
      <c r="F108" s="122">
        <v>0</v>
      </c>
      <c r="G108" s="122">
        <v>0</v>
      </c>
      <c r="H108" s="122">
        <v>0</v>
      </c>
      <c r="I108" s="126">
        <v>0</v>
      </c>
    </row>
    <row r="109" spans="1:9" ht="33" thickBot="1">
      <c r="A109" s="151" t="s">
        <v>331</v>
      </c>
      <c r="B109" s="122">
        <v>1</v>
      </c>
      <c r="C109" s="126">
        <v>0</v>
      </c>
      <c r="D109" s="122">
        <v>0</v>
      </c>
      <c r="E109" s="122">
        <v>0</v>
      </c>
      <c r="F109" s="122">
        <v>1</v>
      </c>
      <c r="G109" s="122">
        <v>0</v>
      </c>
      <c r="H109" s="122">
        <v>0</v>
      </c>
      <c r="I109" s="126">
        <v>0</v>
      </c>
    </row>
    <row r="110" spans="1:9" ht="33" thickBot="1">
      <c r="A110" s="151" t="s">
        <v>332</v>
      </c>
      <c r="B110" s="122">
        <v>1</v>
      </c>
      <c r="C110" s="126">
        <v>0</v>
      </c>
      <c r="D110" s="122">
        <v>0</v>
      </c>
      <c r="E110" s="122">
        <v>0</v>
      </c>
      <c r="F110" s="122">
        <v>1</v>
      </c>
      <c r="G110" s="122">
        <v>0</v>
      </c>
      <c r="H110" s="122">
        <v>0</v>
      </c>
      <c r="I110" s="126">
        <v>0</v>
      </c>
    </row>
    <row r="111" spans="1:9" ht="16.5" thickBot="1">
      <c r="A111" s="125" t="s">
        <v>297</v>
      </c>
      <c r="B111" s="122">
        <v>2</v>
      </c>
      <c r="C111" s="126">
        <v>1</v>
      </c>
      <c r="D111" s="122">
        <v>1</v>
      </c>
      <c r="E111" s="122">
        <v>0</v>
      </c>
      <c r="F111" s="122">
        <v>0</v>
      </c>
      <c r="G111" s="122">
        <v>0</v>
      </c>
      <c r="H111" s="122">
        <v>0</v>
      </c>
      <c r="I111" s="126">
        <v>0</v>
      </c>
    </row>
    <row r="112" spans="1:9" ht="33" thickBot="1">
      <c r="A112" s="151" t="s">
        <v>313</v>
      </c>
      <c r="B112" s="122">
        <v>1</v>
      </c>
      <c r="C112" s="126">
        <v>1</v>
      </c>
      <c r="D112" s="122">
        <v>0</v>
      </c>
      <c r="E112" s="122">
        <v>0</v>
      </c>
      <c r="F112" s="122">
        <v>0</v>
      </c>
      <c r="G112" s="122">
        <v>0</v>
      </c>
      <c r="H112" s="122">
        <v>0</v>
      </c>
      <c r="I112" s="128">
        <v>0</v>
      </c>
    </row>
    <row r="113" spans="1:9" ht="16.5" thickBot="1">
      <c r="A113" s="99" t="s">
        <v>298</v>
      </c>
      <c r="B113" s="102">
        <v>4</v>
      </c>
      <c r="C113" s="99">
        <v>1</v>
      </c>
      <c r="D113" s="102">
        <v>1</v>
      </c>
      <c r="E113" s="102">
        <v>1</v>
      </c>
      <c r="F113" s="102">
        <v>1</v>
      </c>
      <c r="G113" s="99">
        <v>0</v>
      </c>
      <c r="H113" s="102">
        <v>0</v>
      </c>
      <c r="I113" s="108">
        <v>0</v>
      </c>
    </row>
    <row r="114" spans="1:9" ht="16.5" thickBot="1">
      <c r="A114" s="132" t="s">
        <v>299</v>
      </c>
      <c r="B114" s="128">
        <v>4</v>
      </c>
      <c r="C114" s="133">
        <v>1</v>
      </c>
      <c r="D114" s="128">
        <v>1</v>
      </c>
      <c r="E114" s="128">
        <v>1</v>
      </c>
      <c r="F114" s="128">
        <v>1</v>
      </c>
      <c r="G114" s="141">
        <v>0</v>
      </c>
      <c r="H114" s="126">
        <v>0</v>
      </c>
      <c r="I114" s="122">
        <v>0</v>
      </c>
    </row>
    <row r="115" spans="1:9" ht="16.5" thickBot="1">
      <c r="A115" s="123" t="s">
        <v>118</v>
      </c>
      <c r="B115" s="123">
        <v>41</v>
      </c>
      <c r="C115" s="124">
        <v>7</v>
      </c>
      <c r="D115" s="123">
        <v>7</v>
      </c>
      <c r="E115" s="124">
        <v>7</v>
      </c>
      <c r="F115" s="124">
        <v>7</v>
      </c>
      <c r="G115" s="124">
        <v>6</v>
      </c>
      <c r="H115" s="124">
        <v>4</v>
      </c>
      <c r="I115" s="124">
        <v>3</v>
      </c>
    </row>
    <row r="116" spans="1:9" ht="16.5" thickBot="1">
      <c r="A116" s="99" t="s">
        <v>27</v>
      </c>
      <c r="B116" s="100">
        <v>7</v>
      </c>
      <c r="C116" s="101">
        <v>1</v>
      </c>
      <c r="D116" s="100">
        <v>1</v>
      </c>
      <c r="E116" s="101">
        <v>1</v>
      </c>
      <c r="F116" s="102">
        <v>1</v>
      </c>
      <c r="G116" s="101">
        <v>1</v>
      </c>
      <c r="H116" s="101">
        <v>1</v>
      </c>
      <c r="I116" s="101">
        <v>1</v>
      </c>
    </row>
    <row r="117" spans="1:9" ht="16.5" thickBot="1">
      <c r="A117" s="125" t="s">
        <v>310</v>
      </c>
      <c r="B117" s="126">
        <v>7</v>
      </c>
      <c r="C117" s="122">
        <v>1</v>
      </c>
      <c r="D117" s="126">
        <v>1</v>
      </c>
      <c r="E117" s="122">
        <v>1</v>
      </c>
      <c r="F117" s="122">
        <v>1</v>
      </c>
      <c r="G117" s="122">
        <v>1</v>
      </c>
      <c r="H117" s="122">
        <v>1</v>
      </c>
      <c r="I117" s="122">
        <v>1</v>
      </c>
    </row>
    <row r="118" spans="1:9" ht="16.5" thickBot="1">
      <c r="A118" s="99" t="s">
        <v>98</v>
      </c>
      <c r="B118" s="99">
        <v>9</v>
      </c>
      <c r="C118" s="102">
        <v>2</v>
      </c>
      <c r="D118" s="99">
        <v>2</v>
      </c>
      <c r="E118" s="102">
        <v>2</v>
      </c>
      <c r="F118" s="102">
        <v>2</v>
      </c>
      <c r="G118" s="102">
        <v>1</v>
      </c>
      <c r="H118" s="102">
        <v>0</v>
      </c>
      <c r="I118" s="108">
        <v>0</v>
      </c>
    </row>
    <row r="119" spans="1:9" ht="16.5" thickBot="1">
      <c r="A119" s="125" t="s">
        <v>100</v>
      </c>
      <c r="B119" s="126">
        <v>5</v>
      </c>
      <c r="C119" s="122">
        <v>1</v>
      </c>
      <c r="D119" s="126">
        <v>1</v>
      </c>
      <c r="E119" s="122">
        <v>1</v>
      </c>
      <c r="F119" s="122">
        <v>1</v>
      </c>
      <c r="G119" s="122">
        <v>1</v>
      </c>
      <c r="H119" s="122">
        <v>0</v>
      </c>
      <c r="I119" s="128">
        <v>0</v>
      </c>
    </row>
    <row r="120" spans="1:9" ht="16.5" thickBot="1">
      <c r="A120" s="129" t="s">
        <v>302</v>
      </c>
      <c r="B120" s="130">
        <v>4</v>
      </c>
      <c r="C120" s="131">
        <v>1</v>
      </c>
      <c r="D120" s="130">
        <v>1</v>
      </c>
      <c r="E120" s="131">
        <v>1</v>
      </c>
      <c r="F120" s="131">
        <v>1</v>
      </c>
      <c r="G120" s="131">
        <v>0</v>
      </c>
      <c r="H120" s="131">
        <v>0</v>
      </c>
      <c r="I120" s="131">
        <v>0</v>
      </c>
    </row>
    <row r="121" spans="1:9" ht="16.5" thickBot="1">
      <c r="A121" s="99" t="s">
        <v>167</v>
      </c>
      <c r="B121" s="99">
        <v>5</v>
      </c>
      <c r="C121" s="102">
        <v>1</v>
      </c>
      <c r="D121" s="99">
        <v>1</v>
      </c>
      <c r="E121" s="102">
        <v>1</v>
      </c>
      <c r="F121" s="102">
        <v>1</v>
      </c>
      <c r="G121" s="102">
        <v>1</v>
      </c>
      <c r="H121" s="102">
        <v>0</v>
      </c>
      <c r="I121" s="102">
        <v>0</v>
      </c>
    </row>
    <row r="122" spans="1:9" ht="16.5" thickBot="1">
      <c r="A122" s="125" t="s">
        <v>102</v>
      </c>
      <c r="B122" s="126">
        <v>5</v>
      </c>
      <c r="C122" s="122">
        <v>1</v>
      </c>
      <c r="D122" s="126">
        <v>1</v>
      </c>
      <c r="E122" s="122">
        <v>1</v>
      </c>
      <c r="F122" s="122">
        <v>1</v>
      </c>
      <c r="G122" s="122">
        <v>1</v>
      </c>
      <c r="H122" s="122">
        <v>0</v>
      </c>
      <c r="I122" s="122">
        <v>0</v>
      </c>
    </row>
    <row r="123" spans="1:9" ht="16.5" thickBot="1">
      <c r="A123" s="99" t="s">
        <v>72</v>
      </c>
      <c r="B123" s="99">
        <v>7</v>
      </c>
      <c r="C123" s="102">
        <v>1</v>
      </c>
      <c r="D123" s="99">
        <v>1</v>
      </c>
      <c r="E123" s="102">
        <v>1</v>
      </c>
      <c r="F123" s="102">
        <v>1</v>
      </c>
      <c r="G123" s="102">
        <v>1</v>
      </c>
      <c r="H123" s="102">
        <v>1</v>
      </c>
      <c r="I123" s="102">
        <v>1</v>
      </c>
    </row>
    <row r="124" spans="1:9" ht="16.5" thickBot="1">
      <c r="A124" s="132" t="s">
        <v>303</v>
      </c>
      <c r="B124" s="133">
        <v>2</v>
      </c>
      <c r="C124" s="128">
        <v>1</v>
      </c>
      <c r="D124" s="133">
        <v>1</v>
      </c>
      <c r="E124" s="122">
        <v>0</v>
      </c>
      <c r="F124" s="128">
        <v>0</v>
      </c>
      <c r="G124" s="128">
        <v>0</v>
      </c>
      <c r="H124" s="128">
        <v>0</v>
      </c>
      <c r="I124" s="128">
        <v>0</v>
      </c>
    </row>
    <row r="125" spans="1:9" ht="16.5" thickBot="1">
      <c r="A125" s="132" t="s">
        <v>237</v>
      </c>
      <c r="B125" s="133">
        <v>5</v>
      </c>
      <c r="C125" s="128">
        <v>0</v>
      </c>
      <c r="D125" s="133">
        <v>0</v>
      </c>
      <c r="E125" s="122">
        <v>1</v>
      </c>
      <c r="F125" s="128">
        <v>1</v>
      </c>
      <c r="G125" s="128">
        <v>1</v>
      </c>
      <c r="H125" s="128">
        <v>1</v>
      </c>
      <c r="I125" s="128">
        <v>1</v>
      </c>
    </row>
    <row r="126" spans="1:9" ht="16.5" thickBot="1">
      <c r="A126" s="99" t="s">
        <v>42</v>
      </c>
      <c r="B126" s="99">
        <v>13</v>
      </c>
      <c r="C126" s="102">
        <v>2</v>
      </c>
      <c r="D126" s="99">
        <v>2</v>
      </c>
      <c r="E126" s="102">
        <v>2</v>
      </c>
      <c r="F126" s="102">
        <v>2</v>
      </c>
      <c r="G126" s="102">
        <v>2</v>
      </c>
      <c r="H126" s="102">
        <v>2</v>
      </c>
      <c r="I126" s="102">
        <v>1</v>
      </c>
    </row>
    <row r="127" spans="1:9" ht="16.5" thickBot="1">
      <c r="A127" s="125" t="s">
        <v>304</v>
      </c>
      <c r="B127" s="126">
        <v>2</v>
      </c>
      <c r="C127" s="122">
        <v>1</v>
      </c>
      <c r="D127" s="126">
        <v>1</v>
      </c>
      <c r="E127" s="122">
        <v>0</v>
      </c>
      <c r="F127" s="122">
        <v>0</v>
      </c>
      <c r="G127" s="122">
        <v>0</v>
      </c>
      <c r="H127" s="122">
        <v>0</v>
      </c>
      <c r="I127" s="128">
        <v>0</v>
      </c>
    </row>
    <row r="128" spans="1:9" ht="16.5" thickBot="1">
      <c r="A128" s="125" t="s">
        <v>305</v>
      </c>
      <c r="B128" s="122">
        <v>3</v>
      </c>
      <c r="C128" s="122">
        <v>0</v>
      </c>
      <c r="D128" s="122">
        <v>0</v>
      </c>
      <c r="E128" s="122">
        <v>1</v>
      </c>
      <c r="F128" s="122">
        <v>1</v>
      </c>
      <c r="G128" s="122">
        <v>0</v>
      </c>
      <c r="H128" s="122">
        <v>0</v>
      </c>
      <c r="I128" s="128">
        <v>1</v>
      </c>
    </row>
    <row r="129" spans="1:9" ht="33" thickBot="1">
      <c r="A129" s="151" t="s">
        <v>327</v>
      </c>
      <c r="B129" s="122">
        <v>2</v>
      </c>
      <c r="C129" s="122">
        <v>0</v>
      </c>
      <c r="D129" s="122">
        <v>0</v>
      </c>
      <c r="E129" s="122">
        <v>0</v>
      </c>
      <c r="F129" s="122">
        <v>0</v>
      </c>
      <c r="G129" s="122">
        <v>1</v>
      </c>
      <c r="H129" s="122">
        <v>1</v>
      </c>
      <c r="I129" s="128">
        <v>0</v>
      </c>
    </row>
    <row r="130" spans="1:9" ht="33" thickBot="1">
      <c r="A130" s="151" t="s">
        <v>328</v>
      </c>
      <c r="B130" s="122">
        <v>2</v>
      </c>
      <c r="C130" s="122">
        <v>0</v>
      </c>
      <c r="D130" s="122">
        <v>0</v>
      </c>
      <c r="E130" s="122">
        <v>0</v>
      </c>
      <c r="F130" s="122">
        <v>0</v>
      </c>
      <c r="G130" s="122">
        <v>1</v>
      </c>
      <c r="H130" s="122">
        <v>1</v>
      </c>
      <c r="I130" s="128">
        <v>0</v>
      </c>
    </row>
    <row r="131" spans="1:9" ht="16.5" thickBot="1">
      <c r="A131" s="125" t="s">
        <v>306</v>
      </c>
      <c r="B131" s="122">
        <v>4</v>
      </c>
      <c r="C131" s="126">
        <v>1</v>
      </c>
      <c r="D131" s="122">
        <v>1</v>
      </c>
      <c r="E131" s="122">
        <v>1</v>
      </c>
      <c r="F131" s="122">
        <v>1</v>
      </c>
      <c r="G131" s="122">
        <v>0</v>
      </c>
      <c r="H131" s="122">
        <v>0</v>
      </c>
      <c r="I131" s="126">
        <v>0</v>
      </c>
    </row>
    <row r="132" spans="3:8" ht="15.75">
      <c r="C132" s="142"/>
      <c r="G132" s="142"/>
      <c r="H132" s="142"/>
    </row>
    <row r="133" spans="1:8" ht="16.5" thickBot="1">
      <c r="A133" s="143"/>
      <c r="B133" s="143"/>
      <c r="C133" s="142"/>
      <c r="G133" s="142"/>
      <c r="H133" s="142"/>
    </row>
    <row r="134" spans="1:8" ht="16.5" thickBot="1">
      <c r="A134" s="144" t="s">
        <v>311</v>
      </c>
      <c r="B134" s="122" t="s">
        <v>137</v>
      </c>
      <c r="G134" s="142"/>
      <c r="H134" s="142"/>
    </row>
    <row r="135" spans="1:8" ht="16.5" thickBot="1">
      <c r="A135" s="145" t="s">
        <v>281</v>
      </c>
      <c r="B135" s="128">
        <v>158</v>
      </c>
      <c r="G135" s="142"/>
      <c r="H135" s="142"/>
    </row>
    <row r="136" spans="1:8" ht="16.5" thickBot="1">
      <c r="A136" s="146" t="s">
        <v>282</v>
      </c>
      <c r="B136" s="122">
        <v>164</v>
      </c>
      <c r="G136" s="142"/>
      <c r="H136" s="142"/>
    </row>
    <row r="137" spans="1:8" ht="16.5" thickBot="1">
      <c r="A137" s="146" t="s">
        <v>283</v>
      </c>
      <c r="B137" s="122">
        <v>41</v>
      </c>
      <c r="G137" s="142"/>
      <c r="H137" s="142"/>
    </row>
    <row r="138" spans="1:8" ht="16.5" thickBot="1">
      <c r="A138" s="146" t="s">
        <v>137</v>
      </c>
      <c r="B138" s="122">
        <v>363</v>
      </c>
      <c r="G138" s="142"/>
      <c r="H138" s="142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39">
      <selection activeCell="K12" sqref="K12"/>
    </sheetView>
  </sheetViews>
  <sheetFormatPr defaultColWidth="9.00390625" defaultRowHeight="16.5"/>
  <cols>
    <col min="1" max="1" width="23.625" style="0" customWidth="1"/>
    <col min="2" max="9" width="7.50390625" style="61" customWidth="1"/>
  </cols>
  <sheetData>
    <row r="1" spans="1:9" ht="26.25" customHeight="1" thickBot="1">
      <c r="A1" s="176" t="s">
        <v>200</v>
      </c>
      <c r="B1" s="176"/>
      <c r="C1" s="176"/>
      <c r="D1" s="176"/>
      <c r="E1" s="176"/>
      <c r="F1" s="176"/>
      <c r="G1" s="176"/>
      <c r="H1" s="176"/>
      <c r="I1" s="176"/>
    </row>
    <row r="2" spans="1:9" s="39" customFormat="1" ht="13.5" customHeight="1" thickBot="1">
      <c r="A2" s="63" t="s">
        <v>26</v>
      </c>
      <c r="B2" s="53" t="s">
        <v>0</v>
      </c>
      <c r="C2" s="53" t="s">
        <v>1</v>
      </c>
      <c r="D2" s="53" t="s">
        <v>2</v>
      </c>
      <c r="E2" s="53" t="s">
        <v>3</v>
      </c>
      <c r="F2" s="53" t="s">
        <v>4</v>
      </c>
      <c r="G2" s="53" t="s">
        <v>5</v>
      </c>
      <c r="H2" s="53" t="s">
        <v>6</v>
      </c>
      <c r="I2" s="53" t="s">
        <v>7</v>
      </c>
    </row>
    <row r="3" spans="1:9" s="39" customFormat="1" ht="13.5" customHeight="1" thickBot="1">
      <c r="A3" s="41" t="s">
        <v>117</v>
      </c>
      <c r="B3" s="54">
        <f aca="true" t="shared" si="0" ref="B3:I3">B4+B12+B20+B27+B38+B44+B51</f>
        <v>163</v>
      </c>
      <c r="C3" s="54">
        <f t="shared" si="0"/>
        <v>44</v>
      </c>
      <c r="D3" s="54">
        <f t="shared" si="0"/>
        <v>43</v>
      </c>
      <c r="E3" s="54">
        <f t="shared" si="0"/>
        <v>37</v>
      </c>
      <c r="F3" s="54">
        <f t="shared" si="0"/>
        <v>39</v>
      </c>
      <c r="G3" s="54">
        <f t="shared" si="0"/>
        <v>0</v>
      </c>
      <c r="H3" s="54">
        <f t="shared" si="0"/>
        <v>0</v>
      </c>
      <c r="I3" s="54">
        <f t="shared" si="0"/>
        <v>0</v>
      </c>
    </row>
    <row r="4" spans="1:9" s="39" customFormat="1" ht="13.5" customHeight="1" thickBot="1">
      <c r="A4" s="42" t="s">
        <v>27</v>
      </c>
      <c r="B4" s="55">
        <f aca="true" t="shared" si="1" ref="B4:I4">SUM(B5:B11)</f>
        <v>27</v>
      </c>
      <c r="C4" s="55">
        <f t="shared" si="1"/>
        <v>7</v>
      </c>
      <c r="D4" s="55">
        <f t="shared" si="1"/>
        <v>7</v>
      </c>
      <c r="E4" s="55">
        <f t="shared" si="1"/>
        <v>6</v>
      </c>
      <c r="F4" s="55">
        <f t="shared" si="1"/>
        <v>7</v>
      </c>
      <c r="G4" s="55">
        <f t="shared" si="1"/>
        <v>0</v>
      </c>
      <c r="H4" s="55">
        <f t="shared" si="1"/>
        <v>0</v>
      </c>
      <c r="I4" s="55">
        <f t="shared" si="1"/>
        <v>0</v>
      </c>
    </row>
    <row r="5" spans="1:9" s="39" customFormat="1" ht="13.5" customHeight="1" thickBot="1">
      <c r="A5" s="43" t="s">
        <v>154</v>
      </c>
      <c r="B5" s="56">
        <v>4</v>
      </c>
      <c r="C5" s="56">
        <v>1</v>
      </c>
      <c r="D5" s="56">
        <v>1</v>
      </c>
      <c r="E5" s="56">
        <v>1</v>
      </c>
      <c r="F5" s="56">
        <v>1</v>
      </c>
      <c r="G5" s="56"/>
      <c r="H5" s="56"/>
      <c r="I5" s="56"/>
    </row>
    <row r="6" spans="1:9" s="39" customFormat="1" ht="13.5" customHeight="1" thickBot="1">
      <c r="A6" s="43" t="s">
        <v>155</v>
      </c>
      <c r="B6" s="56">
        <v>4</v>
      </c>
      <c r="C6" s="56">
        <v>1</v>
      </c>
      <c r="D6" s="56">
        <v>1</v>
      </c>
      <c r="E6" s="56">
        <v>1</v>
      </c>
      <c r="F6" s="56">
        <v>1</v>
      </c>
      <c r="G6" s="56"/>
      <c r="H6" s="56"/>
      <c r="I6" s="56"/>
    </row>
    <row r="7" spans="1:9" s="39" customFormat="1" ht="13.5" customHeight="1" thickBot="1">
      <c r="A7" s="43" t="s">
        <v>156</v>
      </c>
      <c r="B7" s="56">
        <v>2</v>
      </c>
      <c r="C7" s="56">
        <v>1</v>
      </c>
      <c r="D7" s="56">
        <v>1</v>
      </c>
      <c r="E7" s="56">
        <v>0</v>
      </c>
      <c r="F7" s="56">
        <v>0</v>
      </c>
      <c r="G7" s="56"/>
      <c r="H7" s="56"/>
      <c r="I7" s="56"/>
    </row>
    <row r="8" spans="1:9" s="39" customFormat="1" ht="13.5" customHeight="1" thickBot="1">
      <c r="A8" s="52" t="s">
        <v>157</v>
      </c>
      <c r="B8" s="56">
        <v>5</v>
      </c>
      <c r="C8" s="56">
        <v>1</v>
      </c>
      <c r="D8" s="56">
        <v>1</v>
      </c>
      <c r="E8" s="56">
        <v>1</v>
      </c>
      <c r="F8" s="56">
        <v>2</v>
      </c>
      <c r="G8" s="56"/>
      <c r="H8" s="56"/>
      <c r="I8" s="56"/>
    </row>
    <row r="9" spans="1:9" s="39" customFormat="1" ht="13.5" customHeight="1" thickBot="1">
      <c r="A9" s="43" t="s">
        <v>158</v>
      </c>
      <c r="B9" s="56">
        <v>4</v>
      </c>
      <c r="C9" s="56">
        <v>1</v>
      </c>
      <c r="D9" s="56">
        <v>1</v>
      </c>
      <c r="E9" s="56">
        <v>1</v>
      </c>
      <c r="F9" s="56">
        <v>1</v>
      </c>
      <c r="G9" s="56"/>
      <c r="H9" s="56"/>
      <c r="I9" s="56"/>
    </row>
    <row r="10" spans="1:9" s="39" customFormat="1" ht="13.5" customHeight="1" thickBot="1">
      <c r="A10" s="43" t="s">
        <v>159</v>
      </c>
      <c r="B10" s="56">
        <v>4</v>
      </c>
      <c r="C10" s="56">
        <v>1</v>
      </c>
      <c r="D10" s="56">
        <v>1</v>
      </c>
      <c r="E10" s="56">
        <v>1</v>
      </c>
      <c r="F10" s="56">
        <v>1</v>
      </c>
      <c r="G10" s="56"/>
      <c r="H10" s="56"/>
      <c r="I10" s="56"/>
    </row>
    <row r="11" spans="1:9" s="39" customFormat="1" ht="13.5" customHeight="1" thickBot="1">
      <c r="A11" s="43" t="s">
        <v>58</v>
      </c>
      <c r="B11" s="56">
        <v>4</v>
      </c>
      <c r="C11" s="56">
        <v>1</v>
      </c>
      <c r="D11" s="56">
        <v>1</v>
      </c>
      <c r="E11" s="56">
        <v>1</v>
      </c>
      <c r="F11" s="56">
        <v>1</v>
      </c>
      <c r="G11" s="56"/>
      <c r="H11" s="56"/>
      <c r="I11" s="56"/>
    </row>
    <row r="12" spans="1:9" s="39" customFormat="1" ht="13.5" customHeight="1" thickBot="1">
      <c r="A12" s="42" t="s">
        <v>98</v>
      </c>
      <c r="B12" s="55">
        <f aca="true" t="shared" si="2" ref="B12:I12">SUM(B13:B19)</f>
        <v>28</v>
      </c>
      <c r="C12" s="55">
        <f t="shared" si="2"/>
        <v>7</v>
      </c>
      <c r="D12" s="55">
        <f t="shared" si="2"/>
        <v>7</v>
      </c>
      <c r="E12" s="55">
        <f t="shared" si="2"/>
        <v>7</v>
      </c>
      <c r="F12" s="55">
        <f t="shared" si="2"/>
        <v>7</v>
      </c>
      <c r="G12" s="55">
        <f t="shared" si="2"/>
        <v>0</v>
      </c>
      <c r="H12" s="55">
        <f t="shared" si="2"/>
        <v>0</v>
      </c>
      <c r="I12" s="55">
        <f t="shared" si="2"/>
        <v>0</v>
      </c>
    </row>
    <row r="13" spans="1:9" s="39" customFormat="1" ht="13.5" customHeight="1" thickBot="1">
      <c r="A13" s="43" t="s">
        <v>160</v>
      </c>
      <c r="B13" s="56">
        <v>4</v>
      </c>
      <c r="C13" s="56">
        <v>1</v>
      </c>
      <c r="D13" s="56">
        <v>1</v>
      </c>
      <c r="E13" s="56">
        <v>1</v>
      </c>
      <c r="F13" s="56">
        <v>1</v>
      </c>
      <c r="G13" s="56"/>
      <c r="H13" s="56"/>
      <c r="I13" s="56"/>
    </row>
    <row r="14" spans="1:9" s="39" customFormat="1" ht="13.5" customHeight="1" thickBot="1">
      <c r="A14" s="43" t="s">
        <v>161</v>
      </c>
      <c r="B14" s="56">
        <v>4</v>
      </c>
      <c r="C14" s="56">
        <v>1</v>
      </c>
      <c r="D14" s="56">
        <v>1</v>
      </c>
      <c r="E14" s="56">
        <v>1</v>
      </c>
      <c r="F14" s="56">
        <v>1</v>
      </c>
      <c r="G14" s="56"/>
      <c r="H14" s="56"/>
      <c r="I14" s="56"/>
    </row>
    <row r="15" spans="1:9" s="39" customFormat="1" ht="13.5" customHeight="1" thickBot="1">
      <c r="A15" s="43" t="s">
        <v>162</v>
      </c>
      <c r="B15" s="56">
        <v>4</v>
      </c>
      <c r="C15" s="56">
        <v>1</v>
      </c>
      <c r="D15" s="56">
        <v>1</v>
      </c>
      <c r="E15" s="56">
        <v>1</v>
      </c>
      <c r="F15" s="56">
        <v>1</v>
      </c>
      <c r="G15" s="56"/>
      <c r="H15" s="56"/>
      <c r="I15" s="56"/>
    </row>
    <row r="16" spans="1:9" s="39" customFormat="1" ht="13.5" customHeight="1" thickBot="1">
      <c r="A16" s="43" t="s">
        <v>163</v>
      </c>
      <c r="B16" s="56">
        <v>4</v>
      </c>
      <c r="C16" s="56">
        <v>1</v>
      </c>
      <c r="D16" s="56">
        <v>1</v>
      </c>
      <c r="E16" s="56">
        <v>1</v>
      </c>
      <c r="F16" s="56">
        <v>1</v>
      </c>
      <c r="G16" s="56"/>
      <c r="H16" s="56"/>
      <c r="I16" s="56"/>
    </row>
    <row r="17" spans="1:9" s="39" customFormat="1" ht="13.5" customHeight="1" thickBot="1">
      <c r="A17" s="43" t="s">
        <v>164</v>
      </c>
      <c r="B17" s="56">
        <v>4</v>
      </c>
      <c r="C17" s="56">
        <v>1</v>
      </c>
      <c r="D17" s="56">
        <v>1</v>
      </c>
      <c r="E17" s="56">
        <v>1</v>
      </c>
      <c r="F17" s="56">
        <v>1</v>
      </c>
      <c r="G17" s="56"/>
      <c r="H17" s="56"/>
      <c r="I17" s="56"/>
    </row>
    <row r="18" spans="1:9" s="39" customFormat="1" ht="13.5" customHeight="1" thickBot="1">
      <c r="A18" s="43" t="s">
        <v>165</v>
      </c>
      <c r="B18" s="56">
        <v>4</v>
      </c>
      <c r="C18" s="56">
        <v>1</v>
      </c>
      <c r="D18" s="56">
        <v>1</v>
      </c>
      <c r="E18" s="56">
        <v>1</v>
      </c>
      <c r="F18" s="56">
        <v>1</v>
      </c>
      <c r="G18" s="56"/>
      <c r="H18" s="56"/>
      <c r="I18" s="56"/>
    </row>
    <row r="19" spans="1:9" s="39" customFormat="1" ht="13.5" customHeight="1" thickBot="1">
      <c r="A19" s="43" t="s">
        <v>166</v>
      </c>
      <c r="B19" s="56">
        <v>4</v>
      </c>
      <c r="C19" s="56">
        <v>1</v>
      </c>
      <c r="D19" s="56">
        <v>1</v>
      </c>
      <c r="E19" s="56">
        <v>1</v>
      </c>
      <c r="F19" s="56">
        <v>1</v>
      </c>
      <c r="G19" s="56"/>
      <c r="H19" s="56"/>
      <c r="I19" s="56"/>
    </row>
    <row r="20" spans="1:9" s="39" customFormat="1" ht="13.5" customHeight="1" thickBot="1">
      <c r="A20" s="42" t="s">
        <v>167</v>
      </c>
      <c r="B20" s="55">
        <f aca="true" t="shared" si="3" ref="B20:I20">SUM(B21:B26)</f>
        <v>25</v>
      </c>
      <c r="C20" s="55">
        <f t="shared" si="3"/>
        <v>7</v>
      </c>
      <c r="D20" s="55">
        <f t="shared" si="3"/>
        <v>7</v>
      </c>
      <c r="E20" s="55">
        <f t="shared" si="3"/>
        <v>5</v>
      </c>
      <c r="F20" s="55">
        <f t="shared" si="3"/>
        <v>6</v>
      </c>
      <c r="G20" s="55">
        <f t="shared" si="3"/>
        <v>0</v>
      </c>
      <c r="H20" s="55">
        <f t="shared" si="3"/>
        <v>0</v>
      </c>
      <c r="I20" s="55">
        <f t="shared" si="3"/>
        <v>0</v>
      </c>
    </row>
    <row r="21" spans="1:9" s="39" customFormat="1" ht="13.5" customHeight="1" thickBot="1">
      <c r="A21" s="43" t="s">
        <v>168</v>
      </c>
      <c r="B21" s="56">
        <v>6</v>
      </c>
      <c r="C21" s="56">
        <v>2</v>
      </c>
      <c r="D21" s="56">
        <v>2</v>
      </c>
      <c r="E21" s="56">
        <v>1</v>
      </c>
      <c r="F21" s="56">
        <v>1</v>
      </c>
      <c r="G21" s="56"/>
      <c r="H21" s="56"/>
      <c r="I21" s="56"/>
    </row>
    <row r="22" spans="1:9" s="39" customFormat="1" ht="13.5" customHeight="1" thickBot="1">
      <c r="A22" s="43" t="s">
        <v>169</v>
      </c>
      <c r="B22" s="56">
        <v>4</v>
      </c>
      <c r="C22" s="56">
        <v>1</v>
      </c>
      <c r="D22" s="56">
        <v>1</v>
      </c>
      <c r="E22" s="56">
        <v>1</v>
      </c>
      <c r="F22" s="56">
        <v>1</v>
      </c>
      <c r="G22" s="56"/>
      <c r="H22" s="56"/>
      <c r="I22" s="56"/>
    </row>
    <row r="23" spans="1:9" s="39" customFormat="1" ht="13.5" customHeight="1" thickBot="1">
      <c r="A23" s="43" t="s">
        <v>170</v>
      </c>
      <c r="B23" s="56">
        <v>4</v>
      </c>
      <c r="C23" s="56">
        <v>1</v>
      </c>
      <c r="D23" s="56">
        <v>1</v>
      </c>
      <c r="E23" s="56">
        <v>1</v>
      </c>
      <c r="F23" s="56">
        <v>1</v>
      </c>
      <c r="G23" s="56"/>
      <c r="H23" s="56"/>
      <c r="I23" s="56"/>
    </row>
    <row r="24" spans="1:9" s="39" customFormat="1" ht="13.5" customHeight="1" thickBot="1">
      <c r="A24" s="43" t="s">
        <v>171</v>
      </c>
      <c r="B24" s="56">
        <v>5</v>
      </c>
      <c r="C24" s="56">
        <v>1</v>
      </c>
      <c r="D24" s="56">
        <v>1</v>
      </c>
      <c r="E24" s="56">
        <v>1</v>
      </c>
      <c r="F24" s="56">
        <v>2</v>
      </c>
      <c r="G24" s="56"/>
      <c r="H24" s="56"/>
      <c r="I24" s="56"/>
    </row>
    <row r="25" spans="1:9" s="39" customFormat="1" ht="13.5" customHeight="1" thickBot="1">
      <c r="A25" s="43" t="s">
        <v>172</v>
      </c>
      <c r="B25" s="56">
        <v>2</v>
      </c>
      <c r="C25" s="56">
        <v>1</v>
      </c>
      <c r="D25" s="56">
        <v>1</v>
      </c>
      <c r="E25" s="56">
        <v>0</v>
      </c>
      <c r="F25" s="56">
        <v>0</v>
      </c>
      <c r="G25" s="56"/>
      <c r="H25" s="56"/>
      <c r="I25" s="56"/>
    </row>
    <row r="26" spans="1:9" s="44" customFormat="1" ht="13.5" customHeight="1" thickBot="1">
      <c r="A26" s="43" t="s">
        <v>173</v>
      </c>
      <c r="B26" s="56">
        <v>4</v>
      </c>
      <c r="C26" s="56">
        <v>1</v>
      </c>
      <c r="D26" s="56">
        <v>1</v>
      </c>
      <c r="E26" s="56">
        <v>1</v>
      </c>
      <c r="F26" s="56">
        <v>1</v>
      </c>
      <c r="G26" s="57"/>
      <c r="H26" s="57"/>
      <c r="I26" s="57"/>
    </row>
    <row r="27" spans="1:9" s="44" customFormat="1" ht="13.5" customHeight="1" thickBot="1">
      <c r="A27" s="42" t="s">
        <v>72</v>
      </c>
      <c r="B27" s="55">
        <f aca="true" t="shared" si="4" ref="B27:I27">SUM(B28:B37)</f>
        <v>40</v>
      </c>
      <c r="C27" s="55">
        <f t="shared" si="4"/>
        <v>10</v>
      </c>
      <c r="D27" s="55">
        <f t="shared" si="4"/>
        <v>10</v>
      </c>
      <c r="E27" s="55">
        <f t="shared" si="4"/>
        <v>10</v>
      </c>
      <c r="F27" s="55">
        <f t="shared" si="4"/>
        <v>10</v>
      </c>
      <c r="G27" s="58">
        <f t="shared" si="4"/>
        <v>0</v>
      </c>
      <c r="H27" s="58">
        <f t="shared" si="4"/>
        <v>0</v>
      </c>
      <c r="I27" s="58">
        <f t="shared" si="4"/>
        <v>0</v>
      </c>
    </row>
    <row r="28" spans="1:9" s="46" customFormat="1" ht="13.5" customHeight="1" thickBot="1">
      <c r="A28" s="45" t="s">
        <v>174</v>
      </c>
      <c r="B28" s="62">
        <v>4</v>
      </c>
      <c r="C28" s="62">
        <v>1</v>
      </c>
      <c r="D28" s="62">
        <v>1</v>
      </c>
      <c r="E28" s="62">
        <v>1</v>
      </c>
      <c r="F28" s="62">
        <v>1</v>
      </c>
      <c r="G28" s="59"/>
      <c r="H28" s="59"/>
      <c r="I28" s="59"/>
    </row>
    <row r="29" spans="1:9" s="46" customFormat="1" ht="13.5" customHeight="1" thickBot="1">
      <c r="A29" s="45" t="s">
        <v>175</v>
      </c>
      <c r="B29" s="62">
        <v>4</v>
      </c>
      <c r="C29" s="62">
        <v>1</v>
      </c>
      <c r="D29" s="62">
        <v>1</v>
      </c>
      <c r="E29" s="62">
        <v>1</v>
      </c>
      <c r="F29" s="62">
        <v>1</v>
      </c>
      <c r="G29" s="59"/>
      <c r="H29" s="59"/>
      <c r="I29" s="59"/>
    </row>
    <row r="30" spans="1:9" s="46" customFormat="1" ht="13.5" customHeight="1" thickBot="1">
      <c r="A30" s="45" t="s">
        <v>176</v>
      </c>
      <c r="B30" s="62">
        <v>4</v>
      </c>
      <c r="C30" s="62">
        <v>1</v>
      </c>
      <c r="D30" s="62">
        <v>1</v>
      </c>
      <c r="E30" s="62">
        <v>1</v>
      </c>
      <c r="F30" s="62">
        <v>1</v>
      </c>
      <c r="G30" s="59"/>
      <c r="H30" s="59"/>
      <c r="I30" s="59"/>
    </row>
    <row r="31" spans="1:9" s="46" customFormat="1" ht="13.5" customHeight="1" thickBot="1">
      <c r="A31" s="50" t="s">
        <v>177</v>
      </c>
      <c r="B31" s="62">
        <v>4</v>
      </c>
      <c r="C31" s="62">
        <v>1</v>
      </c>
      <c r="D31" s="62">
        <v>1</v>
      </c>
      <c r="E31" s="62">
        <v>1</v>
      </c>
      <c r="F31" s="62">
        <v>1</v>
      </c>
      <c r="G31" s="59"/>
      <c r="H31" s="59"/>
      <c r="I31" s="59"/>
    </row>
    <row r="32" spans="1:9" s="46" customFormat="1" ht="13.5" customHeight="1" thickBot="1">
      <c r="A32" s="45" t="s">
        <v>178</v>
      </c>
      <c r="B32" s="62">
        <v>4</v>
      </c>
      <c r="C32" s="62">
        <v>1</v>
      </c>
      <c r="D32" s="62">
        <v>1</v>
      </c>
      <c r="E32" s="62">
        <v>1</v>
      </c>
      <c r="F32" s="62">
        <v>1</v>
      </c>
      <c r="G32" s="59"/>
      <c r="H32" s="59"/>
      <c r="I32" s="59"/>
    </row>
    <row r="33" spans="1:9" s="46" customFormat="1" ht="13.5" customHeight="1" thickBot="1">
      <c r="A33" s="45" t="s">
        <v>179</v>
      </c>
      <c r="B33" s="62">
        <v>4</v>
      </c>
      <c r="C33" s="62">
        <v>1</v>
      </c>
      <c r="D33" s="62">
        <v>1</v>
      </c>
      <c r="E33" s="62">
        <v>1</v>
      </c>
      <c r="F33" s="62">
        <v>1</v>
      </c>
      <c r="G33" s="59"/>
      <c r="H33" s="59"/>
      <c r="I33" s="59"/>
    </row>
    <row r="34" spans="1:9" s="46" customFormat="1" ht="13.5" customHeight="1" thickBot="1">
      <c r="A34" s="49" t="s">
        <v>202</v>
      </c>
      <c r="B34" s="62">
        <v>4</v>
      </c>
      <c r="C34" s="62">
        <v>1</v>
      </c>
      <c r="D34" s="62">
        <v>1</v>
      </c>
      <c r="E34" s="62">
        <v>1</v>
      </c>
      <c r="F34" s="62">
        <v>1</v>
      </c>
      <c r="G34" s="59"/>
      <c r="H34" s="59"/>
      <c r="I34" s="59"/>
    </row>
    <row r="35" spans="1:9" s="46" customFormat="1" ht="13.5" customHeight="1" thickBot="1">
      <c r="A35" s="45" t="s">
        <v>181</v>
      </c>
      <c r="B35" s="62">
        <v>4</v>
      </c>
      <c r="C35" s="62">
        <v>1</v>
      </c>
      <c r="D35" s="62">
        <v>1</v>
      </c>
      <c r="E35" s="62">
        <v>1</v>
      </c>
      <c r="F35" s="62">
        <v>1</v>
      </c>
      <c r="G35" s="59"/>
      <c r="H35" s="59"/>
      <c r="I35" s="59"/>
    </row>
    <row r="36" spans="1:9" s="46" customFormat="1" ht="13.5" customHeight="1" thickBot="1">
      <c r="A36" s="45" t="s">
        <v>182</v>
      </c>
      <c r="B36" s="62">
        <v>4</v>
      </c>
      <c r="C36" s="62">
        <v>1</v>
      </c>
      <c r="D36" s="62">
        <v>1</v>
      </c>
      <c r="E36" s="62">
        <v>1</v>
      </c>
      <c r="F36" s="62">
        <v>1</v>
      </c>
      <c r="G36" s="59"/>
      <c r="H36" s="59"/>
      <c r="I36" s="59"/>
    </row>
    <row r="37" spans="1:9" s="46" customFormat="1" ht="13.5" customHeight="1" thickBot="1">
      <c r="A37" s="45" t="s">
        <v>183</v>
      </c>
      <c r="B37" s="62">
        <v>4</v>
      </c>
      <c r="C37" s="62">
        <v>1</v>
      </c>
      <c r="D37" s="62">
        <v>1</v>
      </c>
      <c r="E37" s="62">
        <v>1</v>
      </c>
      <c r="F37" s="62">
        <v>1</v>
      </c>
      <c r="G37" s="59"/>
      <c r="H37" s="59"/>
      <c r="I37" s="59"/>
    </row>
    <row r="38" spans="1:9" s="46" customFormat="1" ht="13.5" customHeight="1" thickBot="1">
      <c r="A38" s="42" t="s">
        <v>34</v>
      </c>
      <c r="B38" s="55">
        <f aca="true" t="shared" si="5" ref="B38:I38">SUM(B39:B43)</f>
        <v>19</v>
      </c>
      <c r="C38" s="55">
        <f t="shared" si="5"/>
        <v>5</v>
      </c>
      <c r="D38" s="55">
        <f t="shared" si="5"/>
        <v>5</v>
      </c>
      <c r="E38" s="55">
        <f t="shared" si="5"/>
        <v>4</v>
      </c>
      <c r="F38" s="55">
        <f t="shared" si="5"/>
        <v>5</v>
      </c>
      <c r="G38" s="55">
        <f t="shared" si="5"/>
        <v>0</v>
      </c>
      <c r="H38" s="55">
        <f t="shared" si="5"/>
        <v>0</v>
      </c>
      <c r="I38" s="55">
        <f t="shared" si="5"/>
        <v>0</v>
      </c>
    </row>
    <row r="39" spans="1:9" s="46" customFormat="1" ht="13.5" customHeight="1" thickBot="1">
      <c r="A39" s="45" t="s">
        <v>184</v>
      </c>
      <c r="B39" s="62">
        <v>4</v>
      </c>
      <c r="C39" s="62">
        <v>1</v>
      </c>
      <c r="D39" s="62">
        <v>1</v>
      </c>
      <c r="E39" s="62">
        <v>1</v>
      </c>
      <c r="F39" s="62">
        <v>1</v>
      </c>
      <c r="G39" s="59"/>
      <c r="H39" s="59"/>
      <c r="I39" s="59"/>
    </row>
    <row r="40" spans="1:9" s="46" customFormat="1" ht="13.5" customHeight="1" thickBot="1">
      <c r="A40" s="45" t="s">
        <v>185</v>
      </c>
      <c r="B40" s="62">
        <v>4</v>
      </c>
      <c r="C40" s="62">
        <v>1</v>
      </c>
      <c r="D40" s="62">
        <v>1</v>
      </c>
      <c r="E40" s="62">
        <v>1</v>
      </c>
      <c r="F40" s="62">
        <v>1</v>
      </c>
      <c r="G40" s="59"/>
      <c r="H40" s="59"/>
      <c r="I40" s="59"/>
    </row>
    <row r="41" spans="1:9" s="46" customFormat="1" ht="13.5" customHeight="1" thickBot="1">
      <c r="A41" s="45" t="s">
        <v>186</v>
      </c>
      <c r="B41" s="62">
        <v>4</v>
      </c>
      <c r="C41" s="62">
        <v>1</v>
      </c>
      <c r="D41" s="62">
        <v>1</v>
      </c>
      <c r="E41" s="62">
        <v>1</v>
      </c>
      <c r="F41" s="62">
        <v>1</v>
      </c>
      <c r="G41" s="59"/>
      <c r="H41" s="59"/>
      <c r="I41" s="59"/>
    </row>
    <row r="42" spans="1:9" s="46" customFormat="1" ht="13.5" customHeight="1" thickBot="1">
      <c r="A42" s="45" t="s">
        <v>187</v>
      </c>
      <c r="B42" s="62">
        <v>5</v>
      </c>
      <c r="C42" s="62">
        <v>1</v>
      </c>
      <c r="D42" s="62">
        <v>1</v>
      </c>
      <c r="E42" s="62">
        <v>1</v>
      </c>
      <c r="F42" s="62">
        <v>2</v>
      </c>
      <c r="G42" s="59"/>
      <c r="H42" s="59"/>
      <c r="I42" s="59"/>
    </row>
    <row r="43" spans="1:9" s="46" customFormat="1" ht="13.5" customHeight="1" thickBot="1">
      <c r="A43" s="45" t="s">
        <v>188</v>
      </c>
      <c r="B43" s="62">
        <v>2</v>
      </c>
      <c r="C43" s="62">
        <v>1</v>
      </c>
      <c r="D43" s="62">
        <v>1</v>
      </c>
      <c r="E43" s="62">
        <v>0</v>
      </c>
      <c r="F43" s="62">
        <v>0</v>
      </c>
      <c r="G43" s="59"/>
      <c r="H43" s="59"/>
      <c r="I43" s="59"/>
    </row>
    <row r="44" spans="1:9" s="46" customFormat="1" ht="13.5" customHeight="1" thickBot="1">
      <c r="A44" s="42" t="s">
        <v>42</v>
      </c>
      <c r="B44" s="55">
        <f>SUM(B45:B50)</f>
        <v>23</v>
      </c>
      <c r="C44" s="55">
        <f aca="true" t="shared" si="6" ref="C44:I44">SUM(C45:C50)</f>
        <v>7</v>
      </c>
      <c r="D44" s="55">
        <f t="shared" si="6"/>
        <v>7</v>
      </c>
      <c r="E44" s="55">
        <f t="shared" si="6"/>
        <v>5</v>
      </c>
      <c r="F44" s="55">
        <f t="shared" si="6"/>
        <v>4</v>
      </c>
      <c r="G44" s="55">
        <f t="shared" si="6"/>
        <v>0</v>
      </c>
      <c r="H44" s="55">
        <f t="shared" si="6"/>
        <v>0</v>
      </c>
      <c r="I44" s="55">
        <f t="shared" si="6"/>
        <v>0</v>
      </c>
    </row>
    <row r="45" spans="1:9" s="46" customFormat="1" ht="13.5" customHeight="1" thickBot="1">
      <c r="A45" s="45" t="s">
        <v>189</v>
      </c>
      <c r="B45" s="62">
        <v>2</v>
      </c>
      <c r="C45" s="62">
        <v>1</v>
      </c>
      <c r="D45" s="62">
        <v>1</v>
      </c>
      <c r="E45" s="62">
        <v>0</v>
      </c>
      <c r="F45" s="62">
        <v>0</v>
      </c>
      <c r="G45" s="59"/>
      <c r="H45" s="59"/>
      <c r="I45" s="59"/>
    </row>
    <row r="46" spans="1:9" s="46" customFormat="1" ht="13.5" customHeight="1" thickBot="1">
      <c r="A46" s="45" t="s">
        <v>190</v>
      </c>
      <c r="B46" s="62">
        <v>2</v>
      </c>
      <c r="C46" s="62">
        <v>1</v>
      </c>
      <c r="D46" s="62">
        <v>1</v>
      </c>
      <c r="E46" s="62">
        <v>0</v>
      </c>
      <c r="F46" s="62">
        <v>0</v>
      </c>
      <c r="G46" s="59"/>
      <c r="H46" s="59"/>
      <c r="I46" s="59"/>
    </row>
    <row r="47" spans="1:9" s="46" customFormat="1" ht="13.5" customHeight="1" thickBot="1">
      <c r="A47" s="45" t="s">
        <v>191</v>
      </c>
      <c r="B47" s="62">
        <v>4</v>
      </c>
      <c r="C47" s="62">
        <v>1</v>
      </c>
      <c r="D47" s="62">
        <v>1</v>
      </c>
      <c r="E47" s="62">
        <v>1</v>
      </c>
      <c r="F47" s="62">
        <v>1</v>
      </c>
      <c r="G47" s="59"/>
      <c r="H47" s="59"/>
      <c r="I47" s="59"/>
    </row>
    <row r="48" spans="1:9" s="46" customFormat="1" ht="13.5" customHeight="1" thickBot="1">
      <c r="A48" s="45" t="s">
        <v>192</v>
      </c>
      <c r="B48" s="62">
        <v>4</v>
      </c>
      <c r="C48" s="62">
        <v>1</v>
      </c>
      <c r="D48" s="62">
        <v>1</v>
      </c>
      <c r="E48" s="62">
        <v>1</v>
      </c>
      <c r="F48" s="62">
        <v>1</v>
      </c>
      <c r="G48" s="59"/>
      <c r="H48" s="59"/>
      <c r="I48" s="59"/>
    </row>
    <row r="49" spans="1:9" s="46" customFormat="1" ht="13.5" customHeight="1" thickBot="1">
      <c r="A49" s="45" t="s">
        <v>93</v>
      </c>
      <c r="B49" s="62">
        <v>7</v>
      </c>
      <c r="C49" s="62">
        <v>2</v>
      </c>
      <c r="D49" s="62">
        <v>2</v>
      </c>
      <c r="E49" s="62">
        <v>2</v>
      </c>
      <c r="F49" s="62">
        <v>1</v>
      </c>
      <c r="G49" s="59"/>
      <c r="H49" s="59"/>
      <c r="I49" s="59"/>
    </row>
    <row r="50" spans="1:9" s="46" customFormat="1" ht="13.5" customHeight="1" thickBot="1">
      <c r="A50" s="45" t="s">
        <v>193</v>
      </c>
      <c r="B50" s="62">
        <v>4</v>
      </c>
      <c r="C50" s="62">
        <v>1</v>
      </c>
      <c r="D50" s="62">
        <v>1</v>
      </c>
      <c r="E50" s="62">
        <v>1</v>
      </c>
      <c r="F50" s="62">
        <v>1</v>
      </c>
      <c r="G50" s="59"/>
      <c r="H50" s="59"/>
      <c r="I50" s="59"/>
    </row>
    <row r="51" spans="1:9" s="66" customFormat="1" ht="27.75" customHeight="1" thickBot="1">
      <c r="A51" s="64" t="s">
        <v>194</v>
      </c>
      <c r="B51" s="65">
        <v>1</v>
      </c>
      <c r="C51" s="65">
        <v>1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</row>
    <row r="52" spans="2:9" s="44" customFormat="1" ht="13.5" customHeight="1" thickBot="1">
      <c r="B52" s="60"/>
      <c r="C52" s="60"/>
      <c r="D52" s="60"/>
      <c r="E52" s="60"/>
      <c r="F52" s="60"/>
      <c r="G52" s="60"/>
      <c r="H52" s="60"/>
      <c r="I52" s="60"/>
    </row>
    <row r="53" spans="1:9" s="44" customFormat="1" ht="13.5" customHeight="1" thickBot="1">
      <c r="A53" s="48" t="s">
        <v>201</v>
      </c>
      <c r="B53" s="48" t="s">
        <v>137</v>
      </c>
      <c r="C53" s="60"/>
      <c r="D53" s="60"/>
      <c r="E53" s="60"/>
      <c r="F53" s="60"/>
      <c r="G53" s="60"/>
      <c r="H53" s="60"/>
      <c r="I53" s="60"/>
    </row>
    <row r="54" spans="1:9" s="44" customFormat="1" ht="13.5" customHeight="1" thickBot="1">
      <c r="A54" s="86" t="s">
        <v>133</v>
      </c>
      <c r="B54" s="48">
        <v>148</v>
      </c>
      <c r="C54" s="60"/>
      <c r="D54" s="60"/>
      <c r="E54" s="60"/>
      <c r="F54" s="60"/>
      <c r="G54" s="60"/>
      <c r="H54" s="60"/>
      <c r="I54" s="60"/>
    </row>
    <row r="55" spans="1:9" s="44" customFormat="1" ht="13.5" customHeight="1" thickBot="1">
      <c r="A55" s="86" t="s">
        <v>134</v>
      </c>
      <c r="B55" s="48">
        <v>163</v>
      </c>
      <c r="C55" s="60"/>
      <c r="D55" s="60"/>
      <c r="E55" s="60"/>
      <c r="F55" s="60"/>
      <c r="G55" s="60"/>
      <c r="H55" s="60"/>
      <c r="I55" s="60"/>
    </row>
    <row r="56" spans="1:9" s="44" customFormat="1" ht="13.5" customHeight="1" thickBot="1">
      <c r="A56" s="86" t="s">
        <v>135</v>
      </c>
      <c r="B56" s="48">
        <v>20</v>
      </c>
      <c r="C56" s="60"/>
      <c r="D56" s="60"/>
      <c r="E56" s="60"/>
      <c r="F56" s="60"/>
      <c r="G56" s="60"/>
      <c r="H56" s="60"/>
      <c r="I56" s="60"/>
    </row>
    <row r="57" spans="1:9" s="44" customFormat="1" ht="13.5" customHeight="1" thickBot="1">
      <c r="A57" s="48" t="s">
        <v>0</v>
      </c>
      <c r="B57" s="48">
        <f>SUM(B54:B56)</f>
        <v>331</v>
      </c>
      <c r="C57" s="60"/>
      <c r="D57" s="60"/>
      <c r="E57" s="60"/>
      <c r="F57" s="60"/>
      <c r="G57" s="60"/>
      <c r="H57" s="60"/>
      <c r="I57" s="60"/>
    </row>
  </sheetData>
  <sheetProtection/>
  <mergeCells count="1">
    <mergeCell ref="A1:I1"/>
  </mergeCells>
  <printOptions/>
  <pageMargins left="0.75" right="0.75" top="0.35" bottom="0.27" header="0.15" footer="0.19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0">
      <selection activeCell="K12" sqref="K12"/>
    </sheetView>
  </sheetViews>
  <sheetFormatPr defaultColWidth="9.00390625" defaultRowHeight="16.5"/>
  <cols>
    <col min="1" max="1" width="23.625" style="0" customWidth="1"/>
    <col min="2" max="9" width="7.50390625" style="61" customWidth="1"/>
  </cols>
  <sheetData>
    <row r="1" spans="1:9" ht="42" customHeight="1" thickBot="1">
      <c r="A1" s="176" t="s">
        <v>203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6.5" thickBot="1">
      <c r="A2" s="37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ht="15.75" customHeight="1" thickBot="1">
      <c r="A3" s="27" t="s">
        <v>120</v>
      </c>
      <c r="B3" s="74">
        <f aca="true" t="shared" si="0" ref="B3:I3">B4+B6+B8+B10+B12</f>
        <v>20</v>
      </c>
      <c r="C3" s="74">
        <f t="shared" si="0"/>
        <v>6</v>
      </c>
      <c r="D3" s="74">
        <f t="shared" si="0"/>
        <v>4</v>
      </c>
      <c r="E3" s="74">
        <f t="shared" si="0"/>
        <v>3</v>
      </c>
      <c r="F3" s="74">
        <f t="shared" si="0"/>
        <v>3</v>
      </c>
      <c r="G3" s="74">
        <f t="shared" si="0"/>
        <v>2</v>
      </c>
      <c r="H3" s="74">
        <f t="shared" si="0"/>
        <v>1</v>
      </c>
      <c r="I3" s="74">
        <f t="shared" si="0"/>
        <v>1</v>
      </c>
    </row>
    <row r="4" spans="1:9" ht="15.75" customHeight="1" thickBot="1">
      <c r="A4" s="28" t="s">
        <v>27</v>
      </c>
      <c r="B4" s="70">
        <v>4</v>
      </c>
      <c r="C4" s="70">
        <v>1</v>
      </c>
      <c r="D4" s="70">
        <v>1</v>
      </c>
      <c r="E4" s="70">
        <v>1</v>
      </c>
      <c r="F4" s="70">
        <v>1</v>
      </c>
      <c r="G4" s="70">
        <v>0</v>
      </c>
      <c r="H4" s="70">
        <v>0</v>
      </c>
      <c r="I4" s="70">
        <v>0</v>
      </c>
    </row>
    <row r="5" spans="1:9" ht="15.75" customHeight="1" thickBot="1">
      <c r="A5" s="31" t="s">
        <v>101</v>
      </c>
      <c r="B5" s="76">
        <v>4</v>
      </c>
      <c r="C5" s="76">
        <v>1</v>
      </c>
      <c r="D5" s="76">
        <v>1</v>
      </c>
      <c r="E5" s="76">
        <v>1</v>
      </c>
      <c r="F5" s="76">
        <v>1</v>
      </c>
      <c r="G5" s="76">
        <v>0</v>
      </c>
      <c r="H5" s="76">
        <v>0</v>
      </c>
      <c r="I5" s="76">
        <v>0</v>
      </c>
    </row>
    <row r="6" spans="1:9" ht="15.75" customHeight="1" thickBot="1">
      <c r="A6" s="28" t="s">
        <v>98</v>
      </c>
      <c r="B6" s="70">
        <v>1</v>
      </c>
      <c r="C6" s="70">
        <v>1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</row>
    <row r="7" spans="1:9" ht="15.75" customHeight="1" thickBot="1">
      <c r="A7" s="31" t="s">
        <v>100</v>
      </c>
      <c r="B7" s="76">
        <v>1</v>
      </c>
      <c r="C7" s="76">
        <v>1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</row>
    <row r="8" spans="1:9" ht="15.75" customHeight="1" thickBot="1">
      <c r="A8" s="28" t="s">
        <v>65</v>
      </c>
      <c r="B8" s="70">
        <v>1</v>
      </c>
      <c r="C8" s="70">
        <v>1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1">
        <v>0</v>
      </c>
    </row>
    <row r="9" spans="1:9" ht="15.75" customHeight="1" thickBot="1">
      <c r="A9" s="31" t="s">
        <v>102</v>
      </c>
      <c r="B9" s="76">
        <v>1</v>
      </c>
      <c r="C9" s="76">
        <v>1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5">
        <v>0</v>
      </c>
    </row>
    <row r="10" spans="1:9" ht="15.75" customHeight="1" thickBot="1">
      <c r="A10" s="28" t="s">
        <v>28</v>
      </c>
      <c r="B10" s="70">
        <v>7</v>
      </c>
      <c r="C10" s="70">
        <v>1</v>
      </c>
      <c r="D10" s="70">
        <v>1</v>
      </c>
      <c r="E10" s="70">
        <v>1</v>
      </c>
      <c r="F10" s="70">
        <v>1</v>
      </c>
      <c r="G10" s="70">
        <v>1</v>
      </c>
      <c r="H10" s="70">
        <v>1</v>
      </c>
      <c r="I10" s="70">
        <v>1</v>
      </c>
    </row>
    <row r="11" spans="1:9" ht="15.75" customHeight="1" thickBot="1">
      <c r="A11" s="31" t="s">
        <v>103</v>
      </c>
      <c r="B11" s="76">
        <v>7</v>
      </c>
      <c r="C11" s="76">
        <v>1</v>
      </c>
      <c r="D11" s="76">
        <v>1</v>
      </c>
      <c r="E11" s="76">
        <v>1</v>
      </c>
      <c r="F11" s="76">
        <v>1</v>
      </c>
      <c r="G11" s="76">
        <v>1</v>
      </c>
      <c r="H11" s="76">
        <v>1</v>
      </c>
      <c r="I11" s="76">
        <v>1</v>
      </c>
    </row>
    <row r="12" spans="1:9" ht="16.5" customHeight="1" thickBot="1">
      <c r="A12" s="28" t="s">
        <v>41</v>
      </c>
      <c r="B12" s="70">
        <v>7</v>
      </c>
      <c r="C12" s="70">
        <v>2</v>
      </c>
      <c r="D12" s="70">
        <v>2</v>
      </c>
      <c r="E12" s="70">
        <v>1</v>
      </c>
      <c r="F12" s="70">
        <v>1</v>
      </c>
      <c r="G12" s="70">
        <v>1</v>
      </c>
      <c r="H12" s="70">
        <v>0</v>
      </c>
      <c r="I12" s="70">
        <v>0</v>
      </c>
    </row>
    <row r="13" spans="1:9" ht="15.75" customHeight="1" thickBot="1">
      <c r="A13" s="30" t="s">
        <v>104</v>
      </c>
      <c r="B13" s="69">
        <v>7</v>
      </c>
      <c r="C13" s="69">
        <v>2</v>
      </c>
      <c r="D13" s="69">
        <v>2</v>
      </c>
      <c r="E13" s="69">
        <v>1</v>
      </c>
      <c r="F13" s="69">
        <v>1</v>
      </c>
      <c r="G13" s="69">
        <v>1</v>
      </c>
      <c r="H13" s="69">
        <v>0</v>
      </c>
      <c r="I13" s="69">
        <v>0</v>
      </c>
    </row>
    <row r="15" ht="16.5" thickBot="1"/>
    <row r="16" spans="1:2" ht="16.5" thickBot="1">
      <c r="A16" s="36" t="s">
        <v>139</v>
      </c>
      <c r="B16" s="36" t="s">
        <v>137</v>
      </c>
    </row>
    <row r="17" spans="1:2" ht="16.5" thickBot="1">
      <c r="A17" s="83" t="s">
        <v>133</v>
      </c>
      <c r="B17" s="36">
        <v>148</v>
      </c>
    </row>
    <row r="18" spans="1:2" ht="16.5" thickBot="1">
      <c r="A18" s="83" t="s">
        <v>134</v>
      </c>
      <c r="B18" s="36">
        <v>163</v>
      </c>
    </row>
    <row r="19" spans="1:2" ht="16.5" thickBot="1">
      <c r="A19" s="83" t="s">
        <v>135</v>
      </c>
      <c r="B19" s="36">
        <v>20</v>
      </c>
    </row>
    <row r="20" spans="1:2" ht="16.5" thickBot="1">
      <c r="A20" s="36" t="s">
        <v>0</v>
      </c>
      <c r="B20" s="36">
        <f>SUM(B17:B19)</f>
        <v>331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24.125" style="0" customWidth="1"/>
    <col min="2" max="9" width="7.50390625" style="61" customWidth="1"/>
  </cols>
  <sheetData>
    <row r="1" spans="1:9" ht="33" customHeight="1" thickBot="1">
      <c r="A1" s="176" t="s">
        <v>130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6.5" thickBot="1">
      <c r="A2" s="37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s="7" customFormat="1" ht="16.5" thickBot="1">
      <c r="A3" s="20" t="s">
        <v>97</v>
      </c>
      <c r="B3" s="73">
        <f aca="true" t="shared" si="0" ref="B3:G3">B7+B49+B97+B4</f>
        <v>311</v>
      </c>
      <c r="C3" s="73">
        <f t="shared" si="0"/>
        <v>86</v>
      </c>
      <c r="D3" s="73">
        <f t="shared" si="0"/>
        <v>75</v>
      </c>
      <c r="E3" s="73">
        <f t="shared" si="0"/>
        <v>76</v>
      </c>
      <c r="F3" s="73">
        <f t="shared" si="0"/>
        <v>70</v>
      </c>
      <c r="G3" s="73">
        <f t="shared" si="0"/>
        <v>2</v>
      </c>
      <c r="H3" s="73">
        <f>H7+H97+H49+H4</f>
        <v>1</v>
      </c>
      <c r="I3" s="73">
        <f>I7+I49+I97+I4</f>
        <v>1</v>
      </c>
    </row>
    <row r="4" spans="1:9" s="7" customFormat="1" ht="16.5" thickBot="1">
      <c r="A4" s="27" t="s">
        <v>124</v>
      </c>
      <c r="B4" s="23">
        <f aca="true" t="shared" si="1" ref="B4:I4">B5+B6</f>
        <v>2</v>
      </c>
      <c r="C4" s="23">
        <f t="shared" si="1"/>
        <v>0</v>
      </c>
      <c r="D4" s="23">
        <f t="shared" si="1"/>
        <v>0</v>
      </c>
      <c r="E4" s="23">
        <f t="shared" si="1"/>
        <v>0</v>
      </c>
      <c r="F4" s="23">
        <f t="shared" si="1"/>
        <v>2</v>
      </c>
      <c r="G4" s="23">
        <f t="shared" si="1"/>
        <v>0</v>
      </c>
      <c r="H4" s="23">
        <f t="shared" si="1"/>
        <v>0</v>
      </c>
      <c r="I4" s="23">
        <f t="shared" si="1"/>
        <v>0</v>
      </c>
    </row>
    <row r="5" spans="1:9" s="7" customFormat="1" ht="16.5" thickBot="1">
      <c r="A5" s="34" t="s">
        <v>113</v>
      </c>
      <c r="B5" s="82">
        <v>1</v>
      </c>
      <c r="C5" s="82">
        <v>0</v>
      </c>
      <c r="D5" s="82">
        <v>0</v>
      </c>
      <c r="E5" s="82">
        <v>0</v>
      </c>
      <c r="F5" s="82">
        <v>1</v>
      </c>
      <c r="G5" s="82"/>
      <c r="H5" s="82"/>
      <c r="I5" s="82"/>
    </row>
    <row r="6" spans="1:9" s="7" customFormat="1" ht="16.5" thickBot="1">
      <c r="A6" s="34" t="s">
        <v>114</v>
      </c>
      <c r="B6" s="82">
        <v>1</v>
      </c>
      <c r="C6" s="82">
        <v>0</v>
      </c>
      <c r="D6" s="82">
        <v>0</v>
      </c>
      <c r="E6" s="82">
        <v>0</v>
      </c>
      <c r="F6" s="82">
        <v>1</v>
      </c>
      <c r="G6" s="82"/>
      <c r="H6" s="82"/>
      <c r="I6" s="82"/>
    </row>
    <row r="7" spans="1:9" s="7" customFormat="1" ht="16.5" thickBot="1">
      <c r="A7" s="27" t="s">
        <v>116</v>
      </c>
      <c r="B7" s="23">
        <f>SUM(B8+B18+B25+B31+B38+B44)</f>
        <v>142</v>
      </c>
      <c r="C7" s="23">
        <f>C8+C18+C25+C31+C38+C44</f>
        <v>39</v>
      </c>
      <c r="D7" s="23">
        <f>D8+D18+D25+D31+D38+D44</f>
        <v>35</v>
      </c>
      <c r="E7" s="23">
        <f>E8+E18+E25+E31+E38+E44</f>
        <v>34</v>
      </c>
      <c r="F7" s="23">
        <f>SUM(F8,F18,F25,F31,F38,F44)</f>
        <v>33</v>
      </c>
      <c r="G7" s="23">
        <f>G8+G18+G25+G31+G38+G44</f>
        <v>1</v>
      </c>
      <c r="H7" s="23">
        <f>H8+H18+H25+H31+H38+H44</f>
        <v>0</v>
      </c>
      <c r="I7" s="23">
        <f>I8+I18+I25+I31+I38+I44</f>
        <v>0</v>
      </c>
    </row>
    <row r="8" spans="1:9" s="7" customFormat="1" ht="15.75" customHeight="1" thickBot="1">
      <c r="A8" s="28" t="s">
        <v>27</v>
      </c>
      <c r="B8" s="67">
        <f aca="true" t="shared" si="2" ref="B8:I8">SUM(B9:B17)</f>
        <v>29</v>
      </c>
      <c r="C8" s="67">
        <f t="shared" si="2"/>
        <v>8</v>
      </c>
      <c r="D8" s="67">
        <f t="shared" si="2"/>
        <v>7</v>
      </c>
      <c r="E8" s="67">
        <f t="shared" si="2"/>
        <v>7</v>
      </c>
      <c r="F8" s="67">
        <f>SUM(F9:F17)</f>
        <v>6</v>
      </c>
      <c r="G8" s="67">
        <f t="shared" si="2"/>
        <v>1</v>
      </c>
      <c r="H8" s="67">
        <f t="shared" si="2"/>
        <v>0</v>
      </c>
      <c r="I8" s="67">
        <f t="shared" si="2"/>
        <v>0</v>
      </c>
    </row>
    <row r="9" spans="1:9" ht="16.5" thickBot="1">
      <c r="A9" s="29" t="s">
        <v>8</v>
      </c>
      <c r="B9" s="68">
        <v>4</v>
      </c>
      <c r="C9" s="68">
        <v>1</v>
      </c>
      <c r="D9" s="68">
        <v>1</v>
      </c>
      <c r="E9" s="68">
        <v>1</v>
      </c>
      <c r="F9" s="68">
        <v>1</v>
      </c>
      <c r="G9" s="69"/>
      <c r="H9" s="69"/>
      <c r="I9" s="69"/>
    </row>
    <row r="10" spans="1:9" ht="16.5" thickBot="1">
      <c r="A10" s="29" t="s">
        <v>9</v>
      </c>
      <c r="B10" s="69">
        <v>4</v>
      </c>
      <c r="C10" s="69">
        <v>1</v>
      </c>
      <c r="D10" s="69">
        <v>1</v>
      </c>
      <c r="E10" s="69">
        <v>1</v>
      </c>
      <c r="F10" s="69">
        <v>1</v>
      </c>
      <c r="G10" s="69"/>
      <c r="H10" s="69"/>
      <c r="I10" s="69"/>
    </row>
    <row r="11" spans="1:9" ht="16.5" thickBot="1">
      <c r="A11" s="29" t="s">
        <v>109</v>
      </c>
      <c r="B11" s="69">
        <v>2</v>
      </c>
      <c r="C11" s="69">
        <v>0</v>
      </c>
      <c r="D11" s="69">
        <v>0</v>
      </c>
      <c r="E11" s="69">
        <v>1</v>
      </c>
      <c r="F11" s="69">
        <v>1</v>
      </c>
      <c r="G11" s="69"/>
      <c r="H11" s="69"/>
      <c r="I11" s="69"/>
    </row>
    <row r="12" spans="1:9" ht="31.5" customHeight="1" thickBot="1">
      <c r="A12" s="29" t="s">
        <v>10</v>
      </c>
      <c r="B12" s="69">
        <v>4</v>
      </c>
      <c r="C12" s="69">
        <v>1</v>
      </c>
      <c r="D12" s="69">
        <v>1</v>
      </c>
      <c r="E12" s="69">
        <v>1</v>
      </c>
      <c r="F12" s="69">
        <v>1</v>
      </c>
      <c r="G12" s="69"/>
      <c r="H12" s="69"/>
      <c r="I12" s="69"/>
    </row>
    <row r="13" spans="1:9" ht="31.5" customHeight="1" thickBot="1">
      <c r="A13" s="29" t="s">
        <v>48</v>
      </c>
      <c r="B13" s="69">
        <v>2</v>
      </c>
      <c r="C13" s="69">
        <v>1</v>
      </c>
      <c r="D13" s="69">
        <v>1</v>
      </c>
      <c r="E13" s="69">
        <v>0</v>
      </c>
      <c r="F13" s="69">
        <v>0</v>
      </c>
      <c r="G13" s="69"/>
      <c r="H13" s="69"/>
      <c r="I13" s="69"/>
    </row>
    <row r="14" spans="1:9" ht="15.75" customHeight="1" thickBot="1">
      <c r="A14" s="29" t="s">
        <v>11</v>
      </c>
      <c r="B14" s="69">
        <v>5</v>
      </c>
      <c r="C14" s="69">
        <v>1</v>
      </c>
      <c r="D14" s="69">
        <v>1</v>
      </c>
      <c r="E14" s="69">
        <v>1</v>
      </c>
      <c r="F14" s="69">
        <v>1</v>
      </c>
      <c r="G14" s="69">
        <v>1</v>
      </c>
      <c r="H14" s="69"/>
      <c r="I14" s="69"/>
    </row>
    <row r="15" spans="1:9" ht="15.75" customHeight="1" thickBot="1">
      <c r="A15" s="29" t="s">
        <v>110</v>
      </c>
      <c r="B15" s="69">
        <v>3</v>
      </c>
      <c r="C15" s="69">
        <v>1</v>
      </c>
      <c r="D15" s="69">
        <v>1</v>
      </c>
      <c r="E15" s="69">
        <v>1</v>
      </c>
      <c r="F15" s="69">
        <v>0</v>
      </c>
      <c r="G15" s="69"/>
      <c r="H15" s="69"/>
      <c r="I15" s="69"/>
    </row>
    <row r="16" spans="1:9" ht="15.75" customHeight="1" thickBot="1">
      <c r="A16" s="29" t="s">
        <v>12</v>
      </c>
      <c r="B16" s="69">
        <v>4</v>
      </c>
      <c r="C16" s="69">
        <v>1</v>
      </c>
      <c r="D16" s="69">
        <v>1</v>
      </c>
      <c r="E16" s="69">
        <v>1</v>
      </c>
      <c r="F16" s="69">
        <v>1</v>
      </c>
      <c r="G16" s="69"/>
      <c r="H16" s="69"/>
      <c r="I16" s="69"/>
    </row>
    <row r="17" spans="1:9" ht="15.75" customHeight="1" thickBot="1">
      <c r="A17" s="29" t="s">
        <v>13</v>
      </c>
      <c r="B17" s="69">
        <v>1</v>
      </c>
      <c r="C17" s="69">
        <v>1</v>
      </c>
      <c r="D17" s="69">
        <v>0</v>
      </c>
      <c r="E17" s="69">
        <v>0</v>
      </c>
      <c r="F17" s="69">
        <v>0</v>
      </c>
      <c r="G17" s="69"/>
      <c r="H17" s="69"/>
      <c r="I17" s="69"/>
    </row>
    <row r="18" spans="1:9" ht="15.75" customHeight="1" thickBot="1">
      <c r="A18" s="28" t="s">
        <v>50</v>
      </c>
      <c r="B18" s="70">
        <f aca="true" t="shared" si="3" ref="B18:I18">SUM(B19:B24)</f>
        <v>29</v>
      </c>
      <c r="C18" s="70">
        <f t="shared" si="3"/>
        <v>8</v>
      </c>
      <c r="D18" s="70">
        <f t="shared" si="3"/>
        <v>7</v>
      </c>
      <c r="E18" s="70">
        <f t="shared" si="3"/>
        <v>7</v>
      </c>
      <c r="F18" s="70">
        <f t="shared" si="3"/>
        <v>7</v>
      </c>
      <c r="G18" s="70">
        <f t="shared" si="3"/>
        <v>0</v>
      </c>
      <c r="H18" s="70">
        <f t="shared" si="3"/>
        <v>0</v>
      </c>
      <c r="I18" s="70">
        <f t="shared" si="3"/>
        <v>0</v>
      </c>
    </row>
    <row r="19" spans="1:9" ht="15.75" customHeight="1" thickBot="1">
      <c r="A19" s="29" t="s">
        <v>14</v>
      </c>
      <c r="B19" s="69">
        <v>4</v>
      </c>
      <c r="C19" s="69">
        <v>1</v>
      </c>
      <c r="D19" s="69">
        <v>1</v>
      </c>
      <c r="E19" s="69">
        <v>1</v>
      </c>
      <c r="F19" s="69">
        <v>1</v>
      </c>
      <c r="G19" s="69"/>
      <c r="H19" s="69"/>
      <c r="I19" s="69"/>
    </row>
    <row r="20" spans="1:9" ht="15.75" customHeight="1" thickBot="1">
      <c r="A20" s="29" t="s">
        <v>15</v>
      </c>
      <c r="B20" s="69">
        <v>4</v>
      </c>
      <c r="C20" s="69">
        <v>1</v>
      </c>
      <c r="D20" s="69">
        <v>1</v>
      </c>
      <c r="E20" s="69">
        <v>1</v>
      </c>
      <c r="F20" s="69">
        <v>1</v>
      </c>
      <c r="G20" s="69"/>
      <c r="H20" s="69"/>
      <c r="I20" s="69"/>
    </row>
    <row r="21" spans="1:9" ht="15.75" customHeight="1" thickBot="1">
      <c r="A21" s="29" t="s">
        <v>16</v>
      </c>
      <c r="B21" s="69">
        <v>4</v>
      </c>
      <c r="C21" s="69">
        <v>1</v>
      </c>
      <c r="D21" s="69">
        <v>1</v>
      </c>
      <c r="E21" s="69">
        <v>1</v>
      </c>
      <c r="F21" s="69">
        <v>1</v>
      </c>
      <c r="G21" s="69"/>
      <c r="H21" s="69"/>
      <c r="I21" s="69"/>
    </row>
    <row r="22" spans="1:9" ht="15.75" customHeight="1" thickBot="1">
      <c r="A22" s="29" t="s">
        <v>111</v>
      </c>
      <c r="B22" s="69">
        <v>8</v>
      </c>
      <c r="C22" s="69">
        <v>2</v>
      </c>
      <c r="D22" s="69">
        <v>2</v>
      </c>
      <c r="E22" s="69">
        <v>2</v>
      </c>
      <c r="F22" s="69">
        <v>2</v>
      </c>
      <c r="G22" s="69"/>
      <c r="H22" s="69"/>
      <c r="I22" s="69"/>
    </row>
    <row r="23" spans="1:9" ht="15.75" customHeight="1" thickBot="1">
      <c r="A23" s="29" t="s">
        <v>18</v>
      </c>
      <c r="B23" s="69">
        <v>5</v>
      </c>
      <c r="C23" s="69">
        <v>2</v>
      </c>
      <c r="D23" s="69">
        <v>1</v>
      </c>
      <c r="E23" s="69">
        <v>1</v>
      </c>
      <c r="F23" s="69">
        <v>1</v>
      </c>
      <c r="G23" s="69"/>
      <c r="H23" s="69"/>
      <c r="I23" s="69"/>
    </row>
    <row r="24" spans="1:9" ht="15.75" customHeight="1" thickBot="1">
      <c r="A24" s="29" t="s">
        <v>19</v>
      </c>
      <c r="B24" s="69">
        <v>4</v>
      </c>
      <c r="C24" s="69">
        <v>1</v>
      </c>
      <c r="D24" s="69">
        <v>1</v>
      </c>
      <c r="E24" s="69">
        <v>1</v>
      </c>
      <c r="F24" s="69">
        <v>1</v>
      </c>
      <c r="G24" s="69"/>
      <c r="H24" s="69"/>
      <c r="I24" s="69"/>
    </row>
    <row r="25" spans="1:9" ht="15.75" customHeight="1" thickBot="1">
      <c r="A25" s="28" t="s">
        <v>23</v>
      </c>
      <c r="B25" s="71">
        <f aca="true" t="shared" si="4" ref="B25:I25">SUM(B26:B30)</f>
        <v>22</v>
      </c>
      <c r="C25" s="71">
        <f t="shared" si="4"/>
        <v>7</v>
      </c>
      <c r="D25" s="71">
        <f t="shared" si="4"/>
        <v>5</v>
      </c>
      <c r="E25" s="71">
        <f t="shared" si="4"/>
        <v>5</v>
      </c>
      <c r="F25" s="71">
        <f t="shared" si="4"/>
        <v>5</v>
      </c>
      <c r="G25" s="71">
        <f t="shared" si="4"/>
        <v>0</v>
      </c>
      <c r="H25" s="71">
        <f t="shared" si="4"/>
        <v>0</v>
      </c>
      <c r="I25" s="71">
        <f t="shared" si="4"/>
        <v>0</v>
      </c>
    </row>
    <row r="26" spans="1:9" ht="15" customHeight="1" thickBot="1">
      <c r="A26" s="29" t="s">
        <v>20</v>
      </c>
      <c r="B26" s="69">
        <v>5</v>
      </c>
      <c r="C26" s="69">
        <v>2</v>
      </c>
      <c r="D26" s="69">
        <v>1</v>
      </c>
      <c r="E26" s="69">
        <v>1</v>
      </c>
      <c r="F26" s="69">
        <v>1</v>
      </c>
      <c r="G26" s="69"/>
      <c r="H26" s="69"/>
      <c r="I26" s="69"/>
    </row>
    <row r="27" spans="1:9" ht="15.75" customHeight="1" thickBot="1">
      <c r="A27" s="29" t="s">
        <v>21</v>
      </c>
      <c r="B27" s="69">
        <v>4</v>
      </c>
      <c r="C27" s="69">
        <v>1</v>
      </c>
      <c r="D27" s="69">
        <v>1</v>
      </c>
      <c r="E27" s="69">
        <v>1</v>
      </c>
      <c r="F27" s="69">
        <v>1</v>
      </c>
      <c r="G27" s="69"/>
      <c r="H27" s="69"/>
      <c r="I27" s="69"/>
    </row>
    <row r="28" spans="1:9" ht="15.75" customHeight="1" thickBot="1">
      <c r="A28" s="29" t="s">
        <v>22</v>
      </c>
      <c r="B28" s="69">
        <v>4</v>
      </c>
      <c r="C28" s="69">
        <v>1</v>
      </c>
      <c r="D28" s="69">
        <v>1</v>
      </c>
      <c r="E28" s="69">
        <v>1</v>
      </c>
      <c r="F28" s="69">
        <v>1</v>
      </c>
      <c r="G28" s="69"/>
      <c r="H28" s="69"/>
      <c r="I28" s="69"/>
    </row>
    <row r="29" spans="1:9" ht="15.75" customHeight="1" thickBot="1">
      <c r="A29" s="29" t="s">
        <v>24</v>
      </c>
      <c r="B29" s="69">
        <v>4</v>
      </c>
      <c r="C29" s="69">
        <v>1</v>
      </c>
      <c r="D29" s="69">
        <v>1</v>
      </c>
      <c r="E29" s="69">
        <v>1</v>
      </c>
      <c r="F29" s="69">
        <v>1</v>
      </c>
      <c r="G29" s="69"/>
      <c r="H29" s="69"/>
      <c r="I29" s="69"/>
    </row>
    <row r="30" spans="1:9" ht="15.75" customHeight="1" thickBot="1">
      <c r="A30" s="29" t="s">
        <v>25</v>
      </c>
      <c r="B30" s="69">
        <v>5</v>
      </c>
      <c r="C30" s="69">
        <v>2</v>
      </c>
      <c r="D30" s="69">
        <v>1</v>
      </c>
      <c r="E30" s="69">
        <v>1</v>
      </c>
      <c r="F30" s="69">
        <v>1</v>
      </c>
      <c r="G30" s="69"/>
      <c r="H30" s="69"/>
      <c r="I30" s="69"/>
    </row>
    <row r="31" spans="1:9" ht="15.75" customHeight="1" thickBot="1">
      <c r="A31" s="28" t="s">
        <v>28</v>
      </c>
      <c r="B31" s="70">
        <f aca="true" t="shared" si="5" ref="B31:I31">SUM(B32:B37)</f>
        <v>22</v>
      </c>
      <c r="C31" s="70">
        <f t="shared" si="5"/>
        <v>6</v>
      </c>
      <c r="D31" s="70">
        <f t="shared" si="5"/>
        <v>6</v>
      </c>
      <c r="E31" s="70">
        <f t="shared" si="5"/>
        <v>5</v>
      </c>
      <c r="F31" s="70">
        <f t="shared" si="5"/>
        <v>5</v>
      </c>
      <c r="G31" s="70">
        <f t="shared" si="5"/>
        <v>0</v>
      </c>
      <c r="H31" s="70">
        <f t="shared" si="5"/>
        <v>0</v>
      </c>
      <c r="I31" s="70">
        <f t="shared" si="5"/>
        <v>0</v>
      </c>
    </row>
    <row r="32" spans="1:9" ht="15.75" customHeight="1" thickBot="1">
      <c r="A32" s="29" t="s">
        <v>29</v>
      </c>
      <c r="B32" s="69">
        <v>7</v>
      </c>
      <c r="C32" s="69">
        <v>1</v>
      </c>
      <c r="D32" s="69">
        <v>2</v>
      </c>
      <c r="E32" s="69">
        <v>2</v>
      </c>
      <c r="F32" s="69">
        <v>2</v>
      </c>
      <c r="G32" s="69"/>
      <c r="H32" s="69"/>
      <c r="I32" s="69"/>
    </row>
    <row r="33" spans="1:9" ht="15.75" customHeight="1" thickBot="1">
      <c r="A33" s="29" t="s">
        <v>30</v>
      </c>
      <c r="B33" s="69">
        <v>4</v>
      </c>
      <c r="C33" s="69">
        <v>1</v>
      </c>
      <c r="D33" s="69">
        <v>1</v>
      </c>
      <c r="E33" s="69">
        <v>1</v>
      </c>
      <c r="F33" s="69">
        <v>1</v>
      </c>
      <c r="G33" s="69"/>
      <c r="H33" s="69"/>
      <c r="I33" s="69"/>
    </row>
    <row r="34" spans="1:9" ht="15.75" customHeight="1" thickBot="1">
      <c r="A34" s="29" t="s">
        <v>31</v>
      </c>
      <c r="B34" s="69">
        <v>4</v>
      </c>
      <c r="C34" s="69">
        <v>1</v>
      </c>
      <c r="D34" s="69">
        <v>1</v>
      </c>
      <c r="E34" s="69">
        <v>1</v>
      </c>
      <c r="F34" s="69">
        <v>1</v>
      </c>
      <c r="G34" s="69"/>
      <c r="H34" s="69"/>
      <c r="I34" s="69"/>
    </row>
    <row r="35" spans="1:9" ht="15.75" customHeight="1" thickBot="1">
      <c r="A35" s="29" t="s">
        <v>32</v>
      </c>
      <c r="B35" s="69">
        <v>4</v>
      </c>
      <c r="C35" s="69">
        <v>1</v>
      </c>
      <c r="D35" s="69">
        <v>1</v>
      </c>
      <c r="E35" s="69">
        <v>1</v>
      </c>
      <c r="F35" s="69">
        <v>1</v>
      </c>
      <c r="G35" s="69"/>
      <c r="H35" s="69"/>
      <c r="I35" s="69"/>
    </row>
    <row r="36" spans="1:9" ht="15.75" customHeight="1" thickBot="1">
      <c r="A36" s="29" t="s">
        <v>35</v>
      </c>
      <c r="B36" s="69">
        <v>2</v>
      </c>
      <c r="C36" s="69">
        <v>1</v>
      </c>
      <c r="D36" s="69">
        <v>1</v>
      </c>
      <c r="E36" s="69">
        <v>0</v>
      </c>
      <c r="F36" s="69">
        <v>0</v>
      </c>
      <c r="G36" s="69"/>
      <c r="H36" s="69"/>
      <c r="I36" s="69"/>
    </row>
    <row r="37" spans="1:9" ht="30" customHeight="1" thickBot="1">
      <c r="A37" s="29" t="s">
        <v>33</v>
      </c>
      <c r="B37" s="69">
        <v>1</v>
      </c>
      <c r="C37" s="69">
        <v>1</v>
      </c>
      <c r="D37" s="69">
        <v>0</v>
      </c>
      <c r="E37" s="69">
        <v>0</v>
      </c>
      <c r="F37" s="69">
        <v>0</v>
      </c>
      <c r="G37" s="69"/>
      <c r="H37" s="69"/>
      <c r="I37" s="69"/>
    </row>
    <row r="38" spans="1:9" s="7" customFormat="1" ht="15.75" customHeight="1" thickBot="1">
      <c r="A38" s="28" t="s">
        <v>34</v>
      </c>
      <c r="B38" s="70">
        <f aca="true" t="shared" si="6" ref="B38:I38">SUM(B39:B43)</f>
        <v>24</v>
      </c>
      <c r="C38" s="70">
        <f t="shared" si="6"/>
        <v>6</v>
      </c>
      <c r="D38" s="70">
        <f t="shared" si="6"/>
        <v>6</v>
      </c>
      <c r="E38" s="70">
        <f t="shared" si="6"/>
        <v>6</v>
      </c>
      <c r="F38" s="70">
        <f t="shared" si="6"/>
        <v>6</v>
      </c>
      <c r="G38" s="70">
        <f t="shared" si="6"/>
        <v>0</v>
      </c>
      <c r="H38" s="70">
        <f t="shared" si="6"/>
        <v>0</v>
      </c>
      <c r="I38" s="70">
        <f t="shared" si="6"/>
        <v>0</v>
      </c>
    </row>
    <row r="39" spans="1:9" s="7" customFormat="1" ht="15.75" customHeight="1" thickBot="1">
      <c r="A39" s="30" t="s">
        <v>36</v>
      </c>
      <c r="B39" s="72">
        <v>4</v>
      </c>
      <c r="C39" s="72">
        <v>1</v>
      </c>
      <c r="D39" s="72">
        <v>1</v>
      </c>
      <c r="E39" s="72">
        <v>1</v>
      </c>
      <c r="F39" s="72">
        <v>1</v>
      </c>
      <c r="G39" s="72"/>
      <c r="H39" s="72"/>
      <c r="I39" s="72"/>
    </row>
    <row r="40" spans="1:9" s="7" customFormat="1" ht="15.75" customHeight="1" thickBot="1">
      <c r="A40" s="30" t="s">
        <v>37</v>
      </c>
      <c r="B40" s="72">
        <v>8</v>
      </c>
      <c r="C40" s="72">
        <v>2</v>
      </c>
      <c r="D40" s="72">
        <v>2</v>
      </c>
      <c r="E40" s="72">
        <v>2</v>
      </c>
      <c r="F40" s="72">
        <v>2</v>
      </c>
      <c r="G40" s="72"/>
      <c r="H40" s="72"/>
      <c r="I40" s="72"/>
    </row>
    <row r="41" spans="1:9" s="7" customFormat="1" ht="15.75" customHeight="1" thickBot="1">
      <c r="A41" s="30" t="s">
        <v>38</v>
      </c>
      <c r="B41" s="72">
        <v>4</v>
      </c>
      <c r="C41" s="72">
        <v>1</v>
      </c>
      <c r="D41" s="72">
        <v>1</v>
      </c>
      <c r="E41" s="72">
        <v>1</v>
      </c>
      <c r="F41" s="72">
        <v>1</v>
      </c>
      <c r="G41" s="72"/>
      <c r="H41" s="72"/>
      <c r="I41" s="72"/>
    </row>
    <row r="42" spans="1:9" s="7" customFormat="1" ht="15.75" customHeight="1" thickBot="1">
      <c r="A42" s="30" t="s">
        <v>39</v>
      </c>
      <c r="B42" s="72">
        <v>4</v>
      </c>
      <c r="C42" s="72">
        <v>1</v>
      </c>
      <c r="D42" s="72">
        <v>1</v>
      </c>
      <c r="E42" s="72">
        <v>1</v>
      </c>
      <c r="F42" s="72">
        <v>1</v>
      </c>
      <c r="G42" s="72"/>
      <c r="H42" s="72"/>
      <c r="I42" s="72"/>
    </row>
    <row r="43" spans="1:9" s="7" customFormat="1" ht="15.75" customHeight="1" thickBot="1">
      <c r="A43" s="30" t="s">
        <v>40</v>
      </c>
      <c r="B43" s="72">
        <v>4</v>
      </c>
      <c r="C43" s="72">
        <v>1</v>
      </c>
      <c r="D43" s="72">
        <v>1</v>
      </c>
      <c r="E43" s="72">
        <v>1</v>
      </c>
      <c r="F43" s="72">
        <v>1</v>
      </c>
      <c r="G43" s="72"/>
      <c r="H43" s="72"/>
      <c r="I43" s="72"/>
    </row>
    <row r="44" spans="1:9" s="7" customFormat="1" ht="15.75" customHeight="1" thickBot="1">
      <c r="A44" s="28" t="s">
        <v>42</v>
      </c>
      <c r="B44" s="70">
        <f aca="true" t="shared" si="7" ref="B44:I44">SUM(B45:B48)</f>
        <v>16</v>
      </c>
      <c r="C44" s="70">
        <f t="shared" si="7"/>
        <v>4</v>
      </c>
      <c r="D44" s="70">
        <f t="shared" si="7"/>
        <v>4</v>
      </c>
      <c r="E44" s="70">
        <f t="shared" si="7"/>
        <v>4</v>
      </c>
      <c r="F44" s="70">
        <f t="shared" si="7"/>
        <v>4</v>
      </c>
      <c r="G44" s="70">
        <f t="shared" si="7"/>
        <v>0</v>
      </c>
      <c r="H44" s="70">
        <f t="shared" si="7"/>
        <v>0</v>
      </c>
      <c r="I44" s="70">
        <f t="shared" si="7"/>
        <v>0</v>
      </c>
    </row>
    <row r="45" spans="1:9" s="7" customFormat="1" ht="15.75" customHeight="1" thickBot="1">
      <c r="A45" s="30" t="s">
        <v>43</v>
      </c>
      <c r="B45" s="72">
        <v>4</v>
      </c>
      <c r="C45" s="72">
        <v>1</v>
      </c>
      <c r="D45" s="72">
        <v>1</v>
      </c>
      <c r="E45" s="72">
        <v>1</v>
      </c>
      <c r="F45" s="72">
        <v>1</v>
      </c>
      <c r="G45" s="72"/>
      <c r="H45" s="72"/>
      <c r="I45" s="72"/>
    </row>
    <row r="46" spans="1:9" s="7" customFormat="1" ht="15.75" customHeight="1" thickBot="1">
      <c r="A46" s="30" t="s">
        <v>44</v>
      </c>
      <c r="B46" s="72">
        <v>4</v>
      </c>
      <c r="C46" s="72">
        <v>1</v>
      </c>
      <c r="D46" s="72">
        <v>1</v>
      </c>
      <c r="E46" s="72">
        <v>1</v>
      </c>
      <c r="F46" s="72">
        <v>1</v>
      </c>
      <c r="G46" s="72"/>
      <c r="H46" s="72"/>
      <c r="I46" s="72"/>
    </row>
    <row r="47" spans="1:9" s="7" customFormat="1" ht="15.75" customHeight="1" thickBot="1">
      <c r="A47" s="30" t="s">
        <v>45</v>
      </c>
      <c r="B47" s="72">
        <v>4</v>
      </c>
      <c r="C47" s="72">
        <v>1</v>
      </c>
      <c r="D47" s="72">
        <v>1</v>
      </c>
      <c r="E47" s="72">
        <v>1</v>
      </c>
      <c r="F47" s="72">
        <v>1</v>
      </c>
      <c r="G47" s="72"/>
      <c r="H47" s="72"/>
      <c r="I47" s="72"/>
    </row>
    <row r="48" spans="1:9" s="7" customFormat="1" ht="15.75" customHeight="1" thickBot="1">
      <c r="A48" s="30" t="s">
        <v>46</v>
      </c>
      <c r="B48" s="72">
        <v>4</v>
      </c>
      <c r="C48" s="72">
        <v>1</v>
      </c>
      <c r="D48" s="72">
        <v>1</v>
      </c>
      <c r="E48" s="72">
        <v>1</v>
      </c>
      <c r="F48" s="72">
        <v>1</v>
      </c>
      <c r="G48" s="72"/>
      <c r="H48" s="72"/>
      <c r="I48" s="72"/>
    </row>
    <row r="49" spans="1:9" s="7" customFormat="1" ht="15.75" customHeight="1" thickBot="1">
      <c r="A49" s="27" t="s">
        <v>122</v>
      </c>
      <c r="B49" s="74">
        <f aca="true" t="shared" si="8" ref="B49:I49">B50+B58+B66+B73+B84+B90</f>
        <v>152</v>
      </c>
      <c r="C49" s="74">
        <f t="shared" si="8"/>
        <v>43</v>
      </c>
      <c r="D49" s="74">
        <f t="shared" si="8"/>
        <v>37</v>
      </c>
      <c r="E49" s="74">
        <f t="shared" si="8"/>
        <v>39</v>
      </c>
      <c r="F49" s="74">
        <f t="shared" si="8"/>
        <v>33</v>
      </c>
      <c r="G49" s="74">
        <f t="shared" si="8"/>
        <v>0</v>
      </c>
      <c r="H49" s="74">
        <f t="shared" si="8"/>
        <v>0</v>
      </c>
      <c r="I49" s="74">
        <f t="shared" si="8"/>
        <v>0</v>
      </c>
    </row>
    <row r="50" spans="1:9" s="7" customFormat="1" ht="15.75" customHeight="1" thickBot="1">
      <c r="A50" s="28" t="s">
        <v>51</v>
      </c>
      <c r="B50" s="70">
        <f aca="true" t="shared" si="9" ref="B50:I50">SUM(B51:B57)</f>
        <v>25</v>
      </c>
      <c r="C50" s="70">
        <f t="shared" si="9"/>
        <v>7</v>
      </c>
      <c r="D50" s="70">
        <f t="shared" si="9"/>
        <v>6</v>
      </c>
      <c r="E50" s="70">
        <f t="shared" si="9"/>
        <v>7</v>
      </c>
      <c r="F50" s="70">
        <f t="shared" si="9"/>
        <v>5</v>
      </c>
      <c r="G50" s="70">
        <f t="shared" si="9"/>
        <v>0</v>
      </c>
      <c r="H50" s="70">
        <f t="shared" si="9"/>
        <v>0</v>
      </c>
      <c r="I50" s="70">
        <f t="shared" si="9"/>
        <v>0</v>
      </c>
    </row>
    <row r="51" spans="1:9" s="7" customFormat="1" ht="15.75" customHeight="1" thickBot="1">
      <c r="A51" s="30" t="s">
        <v>52</v>
      </c>
      <c r="B51" s="72">
        <v>4</v>
      </c>
      <c r="C51" s="72">
        <v>1</v>
      </c>
      <c r="D51" s="72">
        <v>1</v>
      </c>
      <c r="E51" s="72">
        <v>1</v>
      </c>
      <c r="F51" s="72">
        <v>1</v>
      </c>
      <c r="G51" s="72"/>
      <c r="H51" s="72"/>
      <c r="I51" s="72"/>
    </row>
    <row r="52" spans="1:9" s="7" customFormat="1" ht="15.75" customHeight="1" thickBot="1">
      <c r="A52" s="30" t="s">
        <v>53</v>
      </c>
      <c r="B52" s="72">
        <v>4</v>
      </c>
      <c r="C52" s="72">
        <v>1</v>
      </c>
      <c r="D52" s="72">
        <v>1</v>
      </c>
      <c r="E52" s="72">
        <v>1</v>
      </c>
      <c r="F52" s="72">
        <v>1</v>
      </c>
      <c r="G52" s="72"/>
      <c r="H52" s="72"/>
      <c r="I52" s="72"/>
    </row>
    <row r="53" spans="1:9" s="7" customFormat="1" ht="33" customHeight="1" thickBot="1">
      <c r="A53" s="30" t="s">
        <v>54</v>
      </c>
      <c r="B53" s="72">
        <v>1</v>
      </c>
      <c r="C53" s="72">
        <v>1</v>
      </c>
      <c r="D53" s="72">
        <v>0</v>
      </c>
      <c r="E53" s="72">
        <v>0</v>
      </c>
      <c r="F53" s="72">
        <v>0</v>
      </c>
      <c r="G53" s="72"/>
      <c r="H53" s="72"/>
      <c r="I53" s="72"/>
    </row>
    <row r="54" spans="1:9" s="7" customFormat="1" ht="31.5" customHeight="1" thickBot="1">
      <c r="A54" s="30" t="s">
        <v>55</v>
      </c>
      <c r="B54" s="72">
        <v>6</v>
      </c>
      <c r="C54" s="72">
        <v>1</v>
      </c>
      <c r="D54" s="72">
        <v>1</v>
      </c>
      <c r="E54" s="72">
        <v>2</v>
      </c>
      <c r="F54" s="72">
        <v>2</v>
      </c>
      <c r="G54" s="72"/>
      <c r="H54" s="72"/>
      <c r="I54" s="72"/>
    </row>
    <row r="55" spans="1:9" s="7" customFormat="1" ht="15.75" customHeight="1" thickBot="1">
      <c r="A55" s="30" t="s">
        <v>95</v>
      </c>
      <c r="B55" s="72">
        <v>3</v>
      </c>
      <c r="C55" s="72">
        <v>1</v>
      </c>
      <c r="D55" s="72">
        <v>1</v>
      </c>
      <c r="E55" s="72">
        <v>1</v>
      </c>
      <c r="F55" s="72">
        <v>0</v>
      </c>
      <c r="G55" s="72"/>
      <c r="H55" s="72"/>
      <c r="I55" s="72"/>
    </row>
    <row r="56" spans="1:9" s="7" customFormat="1" ht="15.75" customHeight="1" thickBot="1">
      <c r="A56" s="30" t="s">
        <v>56</v>
      </c>
      <c r="B56" s="72">
        <v>3</v>
      </c>
      <c r="C56" s="72">
        <v>1</v>
      </c>
      <c r="D56" s="72">
        <v>1</v>
      </c>
      <c r="E56" s="72">
        <v>1</v>
      </c>
      <c r="F56" s="72">
        <v>0</v>
      </c>
      <c r="G56" s="72"/>
      <c r="H56" s="72"/>
      <c r="I56" s="72"/>
    </row>
    <row r="57" spans="1:9" s="7" customFormat="1" ht="32.25" customHeight="1" thickBot="1">
      <c r="A57" s="30" t="s">
        <v>58</v>
      </c>
      <c r="B57" s="72">
        <v>4</v>
      </c>
      <c r="C57" s="72">
        <v>1</v>
      </c>
      <c r="D57" s="72">
        <v>1</v>
      </c>
      <c r="E57" s="72">
        <v>1</v>
      </c>
      <c r="F57" s="72">
        <v>1</v>
      </c>
      <c r="G57" s="72"/>
      <c r="H57" s="72"/>
      <c r="I57" s="72"/>
    </row>
    <row r="58" spans="1:9" s="7" customFormat="1" ht="15.75" customHeight="1" thickBot="1">
      <c r="A58" s="28" t="s">
        <v>50</v>
      </c>
      <c r="B58" s="70">
        <f aca="true" t="shared" si="10" ref="B58:I58">SUM(B59:B65)</f>
        <v>27</v>
      </c>
      <c r="C58" s="70">
        <f t="shared" si="10"/>
        <v>7</v>
      </c>
      <c r="D58" s="70">
        <f t="shared" si="10"/>
        <v>7</v>
      </c>
      <c r="E58" s="70">
        <f t="shared" si="10"/>
        <v>7</v>
      </c>
      <c r="F58" s="70">
        <f t="shared" si="10"/>
        <v>6</v>
      </c>
      <c r="G58" s="70">
        <f t="shared" si="10"/>
        <v>0</v>
      </c>
      <c r="H58" s="70">
        <f t="shared" si="10"/>
        <v>0</v>
      </c>
      <c r="I58" s="70">
        <f t="shared" si="10"/>
        <v>0</v>
      </c>
    </row>
    <row r="59" spans="1:9" s="7" customFormat="1" ht="15.75" customHeight="1" thickBot="1">
      <c r="A59" s="30" t="s">
        <v>59</v>
      </c>
      <c r="B59" s="72">
        <v>3</v>
      </c>
      <c r="C59" s="72">
        <v>1</v>
      </c>
      <c r="D59" s="72">
        <v>1</v>
      </c>
      <c r="E59" s="72">
        <v>1</v>
      </c>
      <c r="F59" s="72">
        <v>0</v>
      </c>
      <c r="G59" s="72"/>
      <c r="H59" s="72"/>
      <c r="I59" s="72"/>
    </row>
    <row r="60" spans="1:9" s="7" customFormat="1" ht="15.75" customHeight="1" thickBot="1">
      <c r="A60" s="30" t="s">
        <v>60</v>
      </c>
      <c r="B60" s="72">
        <v>4</v>
      </c>
      <c r="C60" s="72">
        <v>1</v>
      </c>
      <c r="D60" s="72">
        <v>1</v>
      </c>
      <c r="E60" s="72">
        <v>1</v>
      </c>
      <c r="F60" s="72">
        <v>1</v>
      </c>
      <c r="G60" s="72"/>
      <c r="H60" s="72"/>
      <c r="I60" s="72"/>
    </row>
    <row r="61" spans="1:9" s="7" customFormat="1" ht="15.75" customHeight="1" thickBot="1">
      <c r="A61" s="30" t="s">
        <v>61</v>
      </c>
      <c r="B61" s="72">
        <v>4</v>
      </c>
      <c r="C61" s="72">
        <v>1</v>
      </c>
      <c r="D61" s="72">
        <v>1</v>
      </c>
      <c r="E61" s="72">
        <v>1</v>
      </c>
      <c r="F61" s="72">
        <v>1</v>
      </c>
      <c r="G61" s="72"/>
      <c r="H61" s="72"/>
      <c r="I61" s="72"/>
    </row>
    <row r="62" spans="1:9" s="7" customFormat="1" ht="33.75" customHeight="1" thickBot="1">
      <c r="A62" s="30" t="s">
        <v>62</v>
      </c>
      <c r="B62" s="72">
        <v>4</v>
      </c>
      <c r="C62" s="72">
        <v>1</v>
      </c>
      <c r="D62" s="72">
        <v>1</v>
      </c>
      <c r="E62" s="72">
        <v>1</v>
      </c>
      <c r="F62" s="72">
        <v>1</v>
      </c>
      <c r="G62" s="72"/>
      <c r="H62" s="72"/>
      <c r="I62" s="72"/>
    </row>
    <row r="63" spans="1:9" s="7" customFormat="1" ht="15.75" customHeight="1" thickBot="1">
      <c r="A63" s="30" t="s">
        <v>63</v>
      </c>
      <c r="B63" s="72">
        <v>4</v>
      </c>
      <c r="C63" s="72">
        <v>1</v>
      </c>
      <c r="D63" s="72">
        <v>1</v>
      </c>
      <c r="E63" s="72">
        <v>1</v>
      </c>
      <c r="F63" s="72">
        <v>1</v>
      </c>
      <c r="G63" s="72"/>
      <c r="H63" s="72"/>
      <c r="I63" s="72"/>
    </row>
    <row r="64" spans="1:9" s="7" customFormat="1" ht="31.5" customHeight="1" thickBot="1">
      <c r="A64" s="30" t="s">
        <v>64</v>
      </c>
      <c r="B64" s="72">
        <v>4</v>
      </c>
      <c r="C64" s="72">
        <v>1</v>
      </c>
      <c r="D64" s="72">
        <v>1</v>
      </c>
      <c r="E64" s="72">
        <v>1</v>
      </c>
      <c r="F64" s="72">
        <v>1</v>
      </c>
      <c r="G64" s="72"/>
      <c r="H64" s="72"/>
      <c r="I64" s="72"/>
    </row>
    <row r="65" spans="1:9" s="7" customFormat="1" ht="30.75" customHeight="1" thickBot="1">
      <c r="A65" s="30" t="s">
        <v>108</v>
      </c>
      <c r="B65" s="72">
        <v>4</v>
      </c>
      <c r="C65" s="72">
        <v>1</v>
      </c>
      <c r="D65" s="72">
        <v>1</v>
      </c>
      <c r="E65" s="72">
        <v>1</v>
      </c>
      <c r="F65" s="72">
        <v>1</v>
      </c>
      <c r="G65" s="72"/>
      <c r="H65" s="72"/>
      <c r="I65" s="72"/>
    </row>
    <row r="66" spans="1:9" s="7" customFormat="1" ht="15.75" customHeight="1" thickBot="1">
      <c r="A66" s="28" t="s">
        <v>65</v>
      </c>
      <c r="B66" s="70">
        <f aca="true" t="shared" si="11" ref="B66:I66">SUM(B67:B72)</f>
        <v>24</v>
      </c>
      <c r="C66" s="70">
        <f t="shared" si="11"/>
        <v>7</v>
      </c>
      <c r="D66" s="70">
        <f t="shared" si="11"/>
        <v>5</v>
      </c>
      <c r="E66" s="70">
        <f t="shared" si="11"/>
        <v>6</v>
      </c>
      <c r="F66" s="70">
        <f t="shared" si="11"/>
        <v>6</v>
      </c>
      <c r="G66" s="70">
        <f t="shared" si="11"/>
        <v>0</v>
      </c>
      <c r="H66" s="70">
        <f t="shared" si="11"/>
        <v>0</v>
      </c>
      <c r="I66" s="70">
        <f t="shared" si="11"/>
        <v>0</v>
      </c>
    </row>
    <row r="67" spans="1:9" s="7" customFormat="1" ht="15.75" customHeight="1" thickBot="1">
      <c r="A67" s="30" t="s">
        <v>66</v>
      </c>
      <c r="B67" s="72">
        <v>5</v>
      </c>
      <c r="C67" s="72">
        <v>2</v>
      </c>
      <c r="D67" s="72">
        <v>1</v>
      </c>
      <c r="E67" s="72">
        <v>1</v>
      </c>
      <c r="F67" s="72">
        <v>1</v>
      </c>
      <c r="G67" s="72"/>
      <c r="H67" s="72"/>
      <c r="I67" s="72"/>
    </row>
    <row r="68" spans="1:9" s="7" customFormat="1" ht="15.75" customHeight="1" thickBot="1">
      <c r="A68" s="30" t="s">
        <v>67</v>
      </c>
      <c r="B68" s="72">
        <v>4</v>
      </c>
      <c r="C68" s="72">
        <v>1</v>
      </c>
      <c r="D68" s="72">
        <v>1</v>
      </c>
      <c r="E68" s="72">
        <v>1</v>
      </c>
      <c r="F68" s="72">
        <v>1</v>
      </c>
      <c r="G68" s="72"/>
      <c r="H68" s="72"/>
      <c r="I68" s="72"/>
    </row>
    <row r="69" spans="1:9" s="7" customFormat="1" ht="15.75" customHeight="1" thickBot="1">
      <c r="A69" s="30" t="s">
        <v>68</v>
      </c>
      <c r="B69" s="72">
        <v>4</v>
      </c>
      <c r="C69" s="72">
        <v>1</v>
      </c>
      <c r="D69" s="72">
        <v>1</v>
      </c>
      <c r="E69" s="72">
        <v>1</v>
      </c>
      <c r="F69" s="72">
        <v>1</v>
      </c>
      <c r="G69" s="72"/>
      <c r="H69" s="72"/>
      <c r="I69" s="72"/>
    </row>
    <row r="70" spans="1:9" s="7" customFormat="1" ht="15.75" customHeight="1" thickBot="1">
      <c r="A70" s="30" t="s">
        <v>71</v>
      </c>
      <c r="B70" s="72">
        <v>6</v>
      </c>
      <c r="C70" s="72">
        <v>1</v>
      </c>
      <c r="D70" s="72">
        <v>1</v>
      </c>
      <c r="E70" s="72">
        <v>2</v>
      </c>
      <c r="F70" s="72">
        <v>2</v>
      </c>
      <c r="G70" s="72"/>
      <c r="H70" s="72"/>
      <c r="I70" s="72"/>
    </row>
    <row r="71" spans="1:9" s="7" customFormat="1" ht="15.75" customHeight="1" thickBot="1">
      <c r="A71" s="30" t="s">
        <v>69</v>
      </c>
      <c r="B71" s="72">
        <v>1</v>
      </c>
      <c r="C71" s="72">
        <v>1</v>
      </c>
      <c r="D71" s="72">
        <v>0</v>
      </c>
      <c r="E71" s="72">
        <v>0</v>
      </c>
      <c r="F71" s="72">
        <v>0</v>
      </c>
      <c r="G71" s="72"/>
      <c r="H71" s="72"/>
      <c r="I71" s="72"/>
    </row>
    <row r="72" spans="1:9" ht="32.25" customHeight="1" thickBot="1">
      <c r="A72" s="30" t="s">
        <v>70</v>
      </c>
      <c r="B72" s="72">
        <v>4</v>
      </c>
      <c r="C72" s="72">
        <v>1</v>
      </c>
      <c r="D72" s="72">
        <v>1</v>
      </c>
      <c r="E72" s="72">
        <v>1</v>
      </c>
      <c r="F72" s="72">
        <v>1</v>
      </c>
      <c r="G72" s="69"/>
      <c r="H72" s="69"/>
      <c r="I72" s="69"/>
    </row>
    <row r="73" spans="1:9" ht="15.75" customHeight="1" thickBot="1">
      <c r="A73" s="28" t="s">
        <v>72</v>
      </c>
      <c r="B73" s="71">
        <f aca="true" t="shared" si="12" ref="B73:I73">SUM(B74:B83)</f>
        <v>39</v>
      </c>
      <c r="C73" s="71">
        <f t="shared" si="12"/>
        <v>10</v>
      </c>
      <c r="D73" s="71">
        <f t="shared" si="12"/>
        <v>10</v>
      </c>
      <c r="E73" s="71">
        <f t="shared" si="12"/>
        <v>10</v>
      </c>
      <c r="F73" s="71">
        <f t="shared" si="12"/>
        <v>9</v>
      </c>
      <c r="G73" s="71">
        <f t="shared" si="12"/>
        <v>0</v>
      </c>
      <c r="H73" s="71">
        <f t="shared" si="12"/>
        <v>0</v>
      </c>
      <c r="I73" s="71">
        <f t="shared" si="12"/>
        <v>0</v>
      </c>
    </row>
    <row r="74" spans="1:9" s="19" customFormat="1" ht="15.75" customHeight="1" thickBot="1">
      <c r="A74" s="31" t="s">
        <v>73</v>
      </c>
      <c r="B74" s="75">
        <v>4</v>
      </c>
      <c r="C74" s="75">
        <v>1</v>
      </c>
      <c r="D74" s="75">
        <v>1</v>
      </c>
      <c r="E74" s="75">
        <v>1</v>
      </c>
      <c r="F74" s="75">
        <v>1</v>
      </c>
      <c r="G74" s="75"/>
      <c r="H74" s="75"/>
      <c r="I74" s="75"/>
    </row>
    <row r="75" spans="1:9" s="19" customFormat="1" ht="15.75" customHeight="1" thickBot="1">
      <c r="A75" s="31" t="s">
        <v>74</v>
      </c>
      <c r="B75" s="75">
        <v>4</v>
      </c>
      <c r="C75" s="75">
        <v>1</v>
      </c>
      <c r="D75" s="75">
        <v>1</v>
      </c>
      <c r="E75" s="75">
        <v>1</v>
      </c>
      <c r="F75" s="75">
        <v>1</v>
      </c>
      <c r="G75" s="75"/>
      <c r="H75" s="75"/>
      <c r="I75" s="75"/>
    </row>
    <row r="76" spans="1:9" s="19" customFormat="1" ht="15.75" customHeight="1" thickBot="1">
      <c r="A76" s="31" t="s">
        <v>75</v>
      </c>
      <c r="B76" s="75">
        <v>3</v>
      </c>
      <c r="C76" s="75">
        <v>1</v>
      </c>
      <c r="D76" s="75">
        <v>1</v>
      </c>
      <c r="E76" s="75">
        <v>1</v>
      </c>
      <c r="F76" s="75">
        <v>0</v>
      </c>
      <c r="G76" s="75"/>
      <c r="H76" s="75"/>
      <c r="I76" s="75"/>
    </row>
    <row r="77" spans="1:9" s="19" customFormat="1" ht="30.75" customHeight="1" thickBot="1">
      <c r="A77" s="31" t="s">
        <v>76</v>
      </c>
      <c r="B77" s="75">
        <v>4</v>
      </c>
      <c r="C77" s="75">
        <v>1</v>
      </c>
      <c r="D77" s="75">
        <v>1</v>
      </c>
      <c r="E77" s="75">
        <v>1</v>
      </c>
      <c r="F77" s="75">
        <v>1</v>
      </c>
      <c r="G77" s="75"/>
      <c r="H77" s="75"/>
      <c r="I77" s="75"/>
    </row>
    <row r="78" spans="1:9" s="19" customFormat="1" ht="15.75" customHeight="1" thickBot="1">
      <c r="A78" s="31" t="s">
        <v>77</v>
      </c>
      <c r="B78" s="75">
        <v>4</v>
      </c>
      <c r="C78" s="75">
        <v>1</v>
      </c>
      <c r="D78" s="75">
        <v>1</v>
      </c>
      <c r="E78" s="75">
        <v>1</v>
      </c>
      <c r="F78" s="75">
        <v>1</v>
      </c>
      <c r="G78" s="75"/>
      <c r="H78" s="75"/>
      <c r="I78" s="75"/>
    </row>
    <row r="79" spans="1:9" s="19" customFormat="1" ht="15.75" customHeight="1" thickBot="1">
      <c r="A79" s="31" t="s">
        <v>78</v>
      </c>
      <c r="B79" s="75">
        <v>4</v>
      </c>
      <c r="C79" s="75">
        <v>1</v>
      </c>
      <c r="D79" s="75">
        <v>1</v>
      </c>
      <c r="E79" s="75">
        <v>1</v>
      </c>
      <c r="F79" s="75">
        <v>1</v>
      </c>
      <c r="G79" s="75"/>
      <c r="H79" s="75"/>
      <c r="I79" s="75"/>
    </row>
    <row r="80" spans="1:9" s="19" customFormat="1" ht="31.5" customHeight="1" thickBot="1">
      <c r="A80" s="31" t="s">
        <v>79</v>
      </c>
      <c r="B80" s="75">
        <v>4</v>
      </c>
      <c r="C80" s="75">
        <v>1</v>
      </c>
      <c r="D80" s="75">
        <v>1</v>
      </c>
      <c r="E80" s="75">
        <v>1</v>
      </c>
      <c r="F80" s="75">
        <v>1</v>
      </c>
      <c r="G80" s="75"/>
      <c r="H80" s="75"/>
      <c r="I80" s="75"/>
    </row>
    <row r="81" spans="1:9" s="19" customFormat="1" ht="33" customHeight="1" thickBot="1">
      <c r="A81" s="31" t="s">
        <v>80</v>
      </c>
      <c r="B81" s="75">
        <v>4</v>
      </c>
      <c r="C81" s="75">
        <v>1</v>
      </c>
      <c r="D81" s="75">
        <v>1</v>
      </c>
      <c r="E81" s="75">
        <v>1</v>
      </c>
      <c r="F81" s="75">
        <v>1</v>
      </c>
      <c r="G81" s="75"/>
      <c r="H81" s="75"/>
      <c r="I81" s="75"/>
    </row>
    <row r="82" spans="1:9" s="19" customFormat="1" ht="15.75" customHeight="1" thickBot="1">
      <c r="A82" s="31" t="s">
        <v>81</v>
      </c>
      <c r="B82" s="75">
        <v>4</v>
      </c>
      <c r="C82" s="75">
        <v>1</v>
      </c>
      <c r="D82" s="75">
        <v>1</v>
      </c>
      <c r="E82" s="75">
        <v>1</v>
      </c>
      <c r="F82" s="75">
        <v>1</v>
      </c>
      <c r="G82" s="75"/>
      <c r="H82" s="75"/>
      <c r="I82" s="75"/>
    </row>
    <row r="83" spans="1:9" s="19" customFormat="1" ht="15.75" customHeight="1" thickBot="1">
      <c r="A83" s="31" t="s">
        <v>82</v>
      </c>
      <c r="B83" s="75">
        <v>4</v>
      </c>
      <c r="C83" s="75">
        <v>1</v>
      </c>
      <c r="D83" s="75">
        <v>1</v>
      </c>
      <c r="E83" s="75">
        <v>1</v>
      </c>
      <c r="F83" s="75">
        <v>1</v>
      </c>
      <c r="G83" s="75"/>
      <c r="H83" s="75"/>
      <c r="I83" s="75"/>
    </row>
    <row r="84" spans="1:9" s="19" customFormat="1" ht="15.75" customHeight="1" thickBot="1">
      <c r="A84" s="28" t="s">
        <v>84</v>
      </c>
      <c r="B84" s="70">
        <f aca="true" t="shared" si="13" ref="B84:I84">SUM(B85:B89)</f>
        <v>18</v>
      </c>
      <c r="C84" s="70">
        <f t="shared" si="13"/>
        <v>5</v>
      </c>
      <c r="D84" s="70">
        <f t="shared" si="13"/>
        <v>4</v>
      </c>
      <c r="E84" s="70">
        <f t="shared" si="13"/>
        <v>5</v>
      </c>
      <c r="F84" s="70">
        <f t="shared" si="13"/>
        <v>4</v>
      </c>
      <c r="G84" s="70">
        <f t="shared" si="13"/>
        <v>0</v>
      </c>
      <c r="H84" s="70">
        <f t="shared" si="13"/>
        <v>0</v>
      </c>
      <c r="I84" s="70">
        <f t="shared" si="13"/>
        <v>0</v>
      </c>
    </row>
    <row r="85" spans="1:9" s="19" customFormat="1" ht="15.75" customHeight="1" thickBot="1">
      <c r="A85" s="31" t="s">
        <v>85</v>
      </c>
      <c r="B85" s="75">
        <v>4</v>
      </c>
      <c r="C85" s="75">
        <v>1</v>
      </c>
      <c r="D85" s="75">
        <v>1</v>
      </c>
      <c r="E85" s="75">
        <v>1</v>
      </c>
      <c r="F85" s="75">
        <v>1</v>
      </c>
      <c r="G85" s="75"/>
      <c r="H85" s="75"/>
      <c r="I85" s="75"/>
    </row>
    <row r="86" spans="1:9" s="19" customFormat="1" ht="15.75" customHeight="1" thickBot="1">
      <c r="A86" s="31" t="s">
        <v>86</v>
      </c>
      <c r="B86" s="75">
        <v>3</v>
      </c>
      <c r="C86" s="75">
        <v>1</v>
      </c>
      <c r="D86" s="75">
        <v>1</v>
      </c>
      <c r="E86" s="75">
        <v>1</v>
      </c>
      <c r="F86" s="75">
        <v>0</v>
      </c>
      <c r="G86" s="75"/>
      <c r="H86" s="75"/>
      <c r="I86" s="75"/>
    </row>
    <row r="87" spans="1:9" s="19" customFormat="1" ht="15.75" customHeight="1" thickBot="1">
      <c r="A87" s="31" t="s">
        <v>87</v>
      </c>
      <c r="B87" s="75">
        <v>4</v>
      </c>
      <c r="C87" s="75">
        <v>1</v>
      </c>
      <c r="D87" s="75">
        <v>1</v>
      </c>
      <c r="E87" s="75">
        <v>1</v>
      </c>
      <c r="F87" s="75">
        <v>1</v>
      </c>
      <c r="G87" s="75"/>
      <c r="H87" s="75"/>
      <c r="I87" s="75"/>
    </row>
    <row r="88" spans="1:9" s="19" customFormat="1" ht="15.75" customHeight="1" thickBot="1">
      <c r="A88" s="31" t="s">
        <v>88</v>
      </c>
      <c r="B88" s="75">
        <v>6</v>
      </c>
      <c r="C88" s="75">
        <v>1</v>
      </c>
      <c r="D88" s="75">
        <v>1</v>
      </c>
      <c r="E88" s="75">
        <v>2</v>
      </c>
      <c r="F88" s="75">
        <v>2</v>
      </c>
      <c r="G88" s="75"/>
      <c r="H88" s="75"/>
      <c r="I88" s="75"/>
    </row>
    <row r="89" spans="1:9" s="19" customFormat="1" ht="15.75" customHeight="1" thickBot="1">
      <c r="A89" s="31" t="s">
        <v>89</v>
      </c>
      <c r="B89" s="75">
        <v>1</v>
      </c>
      <c r="C89" s="75">
        <v>1</v>
      </c>
      <c r="D89" s="75">
        <v>0</v>
      </c>
      <c r="E89" s="75">
        <v>0</v>
      </c>
      <c r="F89" s="75">
        <v>0</v>
      </c>
      <c r="G89" s="75"/>
      <c r="H89" s="75"/>
      <c r="I89" s="75"/>
    </row>
    <row r="90" spans="1:9" s="19" customFormat="1" ht="15.75" customHeight="1" thickBot="1">
      <c r="A90" s="28" t="s">
        <v>41</v>
      </c>
      <c r="B90" s="70">
        <f>SUM(B91:B96)</f>
        <v>19</v>
      </c>
      <c r="C90" s="70">
        <f aca="true" t="shared" si="14" ref="C90:I90">SUM(C91:C96)</f>
        <v>7</v>
      </c>
      <c r="D90" s="70">
        <f t="shared" si="14"/>
        <v>5</v>
      </c>
      <c r="E90" s="70">
        <f t="shared" si="14"/>
        <v>4</v>
      </c>
      <c r="F90" s="70">
        <f t="shared" si="14"/>
        <v>3</v>
      </c>
      <c r="G90" s="70">
        <f t="shared" si="14"/>
        <v>0</v>
      </c>
      <c r="H90" s="70">
        <f t="shared" si="14"/>
        <v>0</v>
      </c>
      <c r="I90" s="70">
        <f t="shared" si="14"/>
        <v>0</v>
      </c>
    </row>
    <row r="91" spans="1:9" s="19" customFormat="1" ht="15.75" customHeight="1" thickBot="1">
      <c r="A91" s="31" t="s">
        <v>90</v>
      </c>
      <c r="B91" s="75">
        <v>1</v>
      </c>
      <c r="C91" s="75">
        <v>1</v>
      </c>
      <c r="D91" s="75">
        <v>0</v>
      </c>
      <c r="E91" s="75">
        <v>0</v>
      </c>
      <c r="F91" s="75">
        <v>0</v>
      </c>
      <c r="G91" s="75"/>
      <c r="H91" s="75"/>
      <c r="I91" s="75"/>
    </row>
    <row r="92" spans="1:9" s="19" customFormat="1" ht="15.75" customHeight="1" thickBot="1">
      <c r="A92" s="31" t="s">
        <v>91</v>
      </c>
      <c r="B92" s="75">
        <v>1</v>
      </c>
      <c r="C92" s="75">
        <v>1</v>
      </c>
      <c r="D92" s="75">
        <v>0</v>
      </c>
      <c r="E92" s="75">
        <v>0</v>
      </c>
      <c r="F92" s="75">
        <v>0</v>
      </c>
      <c r="G92" s="75"/>
      <c r="H92" s="75"/>
      <c r="I92" s="75"/>
    </row>
    <row r="93" spans="1:9" s="19" customFormat="1" ht="15.75" customHeight="1" thickBot="1">
      <c r="A93" s="31" t="s">
        <v>106</v>
      </c>
      <c r="B93" s="75">
        <v>4</v>
      </c>
      <c r="C93" s="75">
        <v>1</v>
      </c>
      <c r="D93" s="75">
        <v>1</v>
      </c>
      <c r="E93" s="75">
        <v>1</v>
      </c>
      <c r="F93" s="75">
        <v>1</v>
      </c>
      <c r="G93" s="75"/>
      <c r="H93" s="75"/>
      <c r="I93" s="75"/>
    </row>
    <row r="94" spans="1:9" s="19" customFormat="1" ht="33" customHeight="1" thickBot="1">
      <c r="A94" s="31" t="s">
        <v>92</v>
      </c>
      <c r="B94" s="75">
        <v>4</v>
      </c>
      <c r="C94" s="75">
        <v>1</v>
      </c>
      <c r="D94" s="75">
        <v>1</v>
      </c>
      <c r="E94" s="75">
        <v>1</v>
      </c>
      <c r="F94" s="75">
        <v>1</v>
      </c>
      <c r="G94" s="75"/>
      <c r="H94" s="75"/>
      <c r="I94" s="75"/>
    </row>
    <row r="95" spans="1:9" s="19" customFormat="1" ht="15.75" customHeight="1" thickBot="1">
      <c r="A95" s="31" t="s">
        <v>93</v>
      </c>
      <c r="B95" s="75">
        <v>6</v>
      </c>
      <c r="C95" s="75">
        <v>2</v>
      </c>
      <c r="D95" s="75">
        <v>2</v>
      </c>
      <c r="E95" s="75">
        <v>1</v>
      </c>
      <c r="F95" s="75">
        <v>1</v>
      </c>
      <c r="G95" s="75"/>
      <c r="H95" s="75"/>
      <c r="I95" s="75"/>
    </row>
    <row r="96" spans="1:9" s="19" customFormat="1" ht="15.75" customHeight="1" thickBot="1">
      <c r="A96" s="31" t="s">
        <v>94</v>
      </c>
      <c r="B96" s="75">
        <v>3</v>
      </c>
      <c r="C96" s="75">
        <v>1</v>
      </c>
      <c r="D96" s="75">
        <v>1</v>
      </c>
      <c r="E96" s="75">
        <v>1</v>
      </c>
      <c r="F96" s="75">
        <v>0</v>
      </c>
      <c r="G96" s="75"/>
      <c r="H96" s="75"/>
      <c r="I96" s="75"/>
    </row>
    <row r="97" spans="1:9" ht="15.75" customHeight="1" thickBot="1">
      <c r="A97" s="27" t="s">
        <v>118</v>
      </c>
      <c r="B97" s="74">
        <f aca="true" t="shared" si="15" ref="B97:I97">B98+B100+B102</f>
        <v>15</v>
      </c>
      <c r="C97" s="74">
        <f t="shared" si="15"/>
        <v>4</v>
      </c>
      <c r="D97" s="74">
        <f t="shared" si="15"/>
        <v>3</v>
      </c>
      <c r="E97" s="74">
        <f t="shared" si="15"/>
        <v>3</v>
      </c>
      <c r="F97" s="74">
        <f t="shared" si="15"/>
        <v>2</v>
      </c>
      <c r="G97" s="74">
        <f t="shared" si="15"/>
        <v>1</v>
      </c>
      <c r="H97" s="74">
        <f t="shared" si="15"/>
        <v>1</v>
      </c>
      <c r="I97" s="74">
        <f t="shared" si="15"/>
        <v>1</v>
      </c>
    </row>
    <row r="98" spans="1:9" ht="15.75" customHeight="1" thickBot="1">
      <c r="A98" s="28" t="s">
        <v>27</v>
      </c>
      <c r="B98" s="70">
        <v>3</v>
      </c>
      <c r="C98" s="70">
        <v>1</v>
      </c>
      <c r="D98" s="70">
        <v>1</v>
      </c>
      <c r="E98" s="70">
        <v>1</v>
      </c>
      <c r="F98" s="70">
        <v>0</v>
      </c>
      <c r="G98" s="70">
        <v>0</v>
      </c>
      <c r="H98" s="70">
        <v>0</v>
      </c>
      <c r="I98" s="70">
        <v>0</v>
      </c>
    </row>
    <row r="99" spans="1:9" ht="15.75" customHeight="1" thickBot="1">
      <c r="A99" s="31" t="s">
        <v>101</v>
      </c>
      <c r="B99" s="76">
        <v>3</v>
      </c>
      <c r="C99" s="76">
        <v>1</v>
      </c>
      <c r="D99" s="76">
        <v>1</v>
      </c>
      <c r="E99" s="76">
        <v>1</v>
      </c>
      <c r="F99" s="76">
        <v>0</v>
      </c>
      <c r="G99" s="76">
        <v>0</v>
      </c>
      <c r="H99" s="76">
        <v>0</v>
      </c>
      <c r="I99" s="76">
        <v>0</v>
      </c>
    </row>
    <row r="100" spans="1:9" ht="15.75" customHeight="1" thickBot="1">
      <c r="A100" s="28" t="s">
        <v>28</v>
      </c>
      <c r="B100" s="70">
        <v>7</v>
      </c>
      <c r="C100" s="70">
        <v>1</v>
      </c>
      <c r="D100" s="70">
        <v>1</v>
      </c>
      <c r="E100" s="70">
        <v>1</v>
      </c>
      <c r="F100" s="70">
        <v>1</v>
      </c>
      <c r="G100" s="70">
        <v>1</v>
      </c>
      <c r="H100" s="70">
        <v>1</v>
      </c>
      <c r="I100" s="70">
        <v>1</v>
      </c>
    </row>
    <row r="101" spans="1:9" ht="15.75" customHeight="1" thickBot="1">
      <c r="A101" s="31" t="s">
        <v>103</v>
      </c>
      <c r="B101" s="76">
        <v>7</v>
      </c>
      <c r="C101" s="76">
        <v>1</v>
      </c>
      <c r="D101" s="76">
        <v>1</v>
      </c>
      <c r="E101" s="76">
        <v>1</v>
      </c>
      <c r="F101" s="76">
        <v>1</v>
      </c>
      <c r="G101" s="76">
        <v>1</v>
      </c>
      <c r="H101" s="76">
        <v>1</v>
      </c>
      <c r="I101" s="76">
        <v>1</v>
      </c>
    </row>
    <row r="102" spans="1:9" ht="16.5" customHeight="1" thickBot="1">
      <c r="A102" s="28" t="s">
        <v>41</v>
      </c>
      <c r="B102" s="70">
        <v>5</v>
      </c>
      <c r="C102" s="70">
        <v>2</v>
      </c>
      <c r="D102" s="70">
        <v>1</v>
      </c>
      <c r="E102" s="70">
        <v>1</v>
      </c>
      <c r="F102" s="70">
        <v>1</v>
      </c>
      <c r="G102" s="70">
        <v>0</v>
      </c>
      <c r="H102" s="70">
        <v>0</v>
      </c>
      <c r="I102" s="70">
        <v>0</v>
      </c>
    </row>
    <row r="103" spans="1:9" ht="15.75" customHeight="1" thickBot="1">
      <c r="A103" s="30" t="s">
        <v>104</v>
      </c>
      <c r="B103" s="69">
        <v>5</v>
      </c>
      <c r="C103" s="69">
        <v>2</v>
      </c>
      <c r="D103" s="69">
        <v>1</v>
      </c>
      <c r="E103" s="69">
        <v>1</v>
      </c>
      <c r="F103" s="69">
        <v>1</v>
      </c>
      <c r="G103" s="69">
        <v>0</v>
      </c>
      <c r="H103" s="69">
        <v>0</v>
      </c>
      <c r="I103" s="69">
        <v>0</v>
      </c>
    </row>
    <row r="105" ht="16.5" thickBot="1"/>
    <row r="106" spans="1:2" ht="16.5" thickBot="1">
      <c r="A106" s="36" t="s">
        <v>140</v>
      </c>
      <c r="B106" s="36" t="s">
        <v>137</v>
      </c>
    </row>
    <row r="107" spans="1:2" ht="16.5" thickBot="1">
      <c r="A107" s="83" t="s">
        <v>141</v>
      </c>
      <c r="B107" s="36">
        <v>2</v>
      </c>
    </row>
    <row r="108" spans="1:2" ht="16.5" thickBot="1">
      <c r="A108" s="83" t="s">
        <v>133</v>
      </c>
      <c r="B108" s="36">
        <v>142</v>
      </c>
    </row>
    <row r="109" spans="1:2" ht="16.5" thickBot="1">
      <c r="A109" s="83" t="s">
        <v>134</v>
      </c>
      <c r="B109" s="36">
        <v>152</v>
      </c>
    </row>
    <row r="110" spans="1:2" ht="16.5" thickBot="1">
      <c r="A110" s="83" t="s">
        <v>135</v>
      </c>
      <c r="B110" s="36">
        <v>15</v>
      </c>
    </row>
    <row r="111" spans="1:2" ht="16.5" thickBot="1">
      <c r="A111" s="36" t="s">
        <v>0</v>
      </c>
      <c r="B111" s="36">
        <f>SUM(B107:B110)</f>
        <v>311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24.125" style="0" customWidth="1"/>
    <col min="2" max="9" width="7.50390625" style="0" customWidth="1"/>
  </cols>
  <sheetData>
    <row r="1" spans="1:9" ht="33" customHeight="1" thickBot="1">
      <c r="A1" s="176" t="s">
        <v>204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6.5" thickBot="1">
      <c r="A2" s="37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s="7" customFormat="1" ht="16.5" thickBot="1">
      <c r="A3" s="27" t="s">
        <v>124</v>
      </c>
      <c r="B3" s="23">
        <f aca="true" t="shared" si="0" ref="B3:I3">B4+B5</f>
        <v>2</v>
      </c>
      <c r="C3" s="23">
        <f t="shared" si="0"/>
        <v>0</v>
      </c>
      <c r="D3" s="23">
        <f t="shared" si="0"/>
        <v>0</v>
      </c>
      <c r="E3" s="23">
        <f t="shared" si="0"/>
        <v>0</v>
      </c>
      <c r="F3" s="23">
        <f t="shared" si="0"/>
        <v>2</v>
      </c>
      <c r="G3" s="23">
        <f t="shared" si="0"/>
        <v>0</v>
      </c>
      <c r="H3" s="23">
        <f t="shared" si="0"/>
        <v>0</v>
      </c>
      <c r="I3" s="23">
        <f t="shared" si="0"/>
        <v>0</v>
      </c>
    </row>
    <row r="4" spans="1:9" s="7" customFormat="1" ht="16.5" thickBot="1">
      <c r="A4" s="34" t="s">
        <v>113</v>
      </c>
      <c r="B4" s="82">
        <v>1</v>
      </c>
      <c r="C4" s="82">
        <v>0</v>
      </c>
      <c r="D4" s="82">
        <v>0</v>
      </c>
      <c r="E4" s="82">
        <v>0</v>
      </c>
      <c r="F4" s="82">
        <v>1</v>
      </c>
      <c r="G4" s="82"/>
      <c r="H4" s="82"/>
      <c r="I4" s="82"/>
    </row>
    <row r="5" spans="1:9" s="7" customFormat="1" ht="16.5" thickBot="1">
      <c r="A5" s="34" t="s">
        <v>114</v>
      </c>
      <c r="B5" s="82">
        <v>1</v>
      </c>
      <c r="C5" s="82">
        <v>0</v>
      </c>
      <c r="D5" s="82">
        <v>0</v>
      </c>
      <c r="E5" s="82">
        <v>0</v>
      </c>
      <c r="F5" s="82">
        <v>1</v>
      </c>
      <c r="G5" s="82"/>
      <c r="H5" s="82"/>
      <c r="I5" s="82"/>
    </row>
    <row r="7" ht="16.5" thickBot="1"/>
    <row r="8" spans="1:2" ht="16.5" thickBot="1">
      <c r="A8" s="36" t="s">
        <v>140</v>
      </c>
      <c r="B8" s="36" t="s">
        <v>137</v>
      </c>
    </row>
    <row r="9" spans="1:2" ht="16.5" thickBot="1">
      <c r="A9" s="83" t="s">
        <v>141</v>
      </c>
      <c r="B9" s="36">
        <v>2</v>
      </c>
    </row>
    <row r="10" spans="1:2" ht="16.5" thickBot="1">
      <c r="A10" s="83" t="s">
        <v>133</v>
      </c>
      <c r="B10" s="36">
        <v>142</v>
      </c>
    </row>
    <row r="11" spans="1:2" ht="16.5" thickBot="1">
      <c r="A11" s="83" t="s">
        <v>134</v>
      </c>
      <c r="B11" s="36">
        <v>152</v>
      </c>
    </row>
    <row r="12" spans="1:2" ht="16.5" thickBot="1">
      <c r="A12" s="83" t="s">
        <v>135</v>
      </c>
      <c r="B12" s="36">
        <v>15</v>
      </c>
    </row>
    <row r="13" spans="1:2" ht="16.5" thickBot="1">
      <c r="A13" s="36" t="s">
        <v>0</v>
      </c>
      <c r="B13" s="36">
        <f>SUM(B9:B12)</f>
        <v>311</v>
      </c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37">
      <selection activeCell="K12" sqref="K12"/>
    </sheetView>
  </sheetViews>
  <sheetFormatPr defaultColWidth="9.00390625" defaultRowHeight="16.5"/>
  <cols>
    <col min="1" max="1" width="24.125" style="0" customWidth="1"/>
    <col min="2" max="9" width="7.50390625" style="61" customWidth="1"/>
  </cols>
  <sheetData>
    <row r="1" spans="1:9" ht="42" customHeight="1" thickBot="1">
      <c r="A1" s="176" t="s">
        <v>205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5" customHeight="1" thickBot="1">
      <c r="A2" s="37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s="7" customFormat="1" ht="15" customHeight="1" thickBot="1">
      <c r="A3" s="27" t="s">
        <v>116</v>
      </c>
      <c r="B3" s="23">
        <f>SUM(B4+B14+B21+B27+B34+B40)</f>
        <v>142</v>
      </c>
      <c r="C3" s="23">
        <f>C4+C14+C21+C27+C34+C40</f>
        <v>39</v>
      </c>
      <c r="D3" s="23">
        <f>D4+D14+D21+D27+D34+D40</f>
        <v>35</v>
      </c>
      <c r="E3" s="23">
        <f>E4+E14+E21+E27+E34+E40</f>
        <v>34</v>
      </c>
      <c r="F3" s="23">
        <f>SUM(F4,F14,F21,F27,F34,F40)</f>
        <v>33</v>
      </c>
      <c r="G3" s="23">
        <f>G4+G14+G21+G27+G34+G40</f>
        <v>1</v>
      </c>
      <c r="H3" s="23">
        <f>H4+H14+H21+H27+H34+H40</f>
        <v>0</v>
      </c>
      <c r="I3" s="23">
        <f>I4+I14+I21+I27+I34+I40</f>
        <v>0</v>
      </c>
    </row>
    <row r="4" spans="1:9" s="7" customFormat="1" ht="15" customHeight="1" thickBot="1">
      <c r="A4" s="28" t="s">
        <v>27</v>
      </c>
      <c r="B4" s="67">
        <f aca="true" t="shared" si="0" ref="B4:I4">SUM(B5:B13)</f>
        <v>29</v>
      </c>
      <c r="C4" s="67">
        <f t="shared" si="0"/>
        <v>8</v>
      </c>
      <c r="D4" s="67">
        <f t="shared" si="0"/>
        <v>7</v>
      </c>
      <c r="E4" s="67">
        <f t="shared" si="0"/>
        <v>7</v>
      </c>
      <c r="F4" s="67">
        <f>SUM(F5:F13)</f>
        <v>6</v>
      </c>
      <c r="G4" s="67">
        <f t="shared" si="0"/>
        <v>1</v>
      </c>
      <c r="H4" s="67">
        <f t="shared" si="0"/>
        <v>0</v>
      </c>
      <c r="I4" s="67">
        <f t="shared" si="0"/>
        <v>0</v>
      </c>
    </row>
    <row r="5" spans="1:9" ht="15" customHeight="1" thickBot="1">
      <c r="A5" s="29" t="s">
        <v>8</v>
      </c>
      <c r="B5" s="68">
        <v>4</v>
      </c>
      <c r="C5" s="68">
        <v>1</v>
      </c>
      <c r="D5" s="68">
        <v>1</v>
      </c>
      <c r="E5" s="68">
        <v>1</v>
      </c>
      <c r="F5" s="68">
        <v>1</v>
      </c>
      <c r="G5" s="69"/>
      <c r="H5" s="69"/>
      <c r="I5" s="69"/>
    </row>
    <row r="6" spans="1:9" ht="15" customHeight="1" thickBot="1">
      <c r="A6" s="29" t="s">
        <v>9</v>
      </c>
      <c r="B6" s="69">
        <v>4</v>
      </c>
      <c r="C6" s="69">
        <v>1</v>
      </c>
      <c r="D6" s="69">
        <v>1</v>
      </c>
      <c r="E6" s="69">
        <v>1</v>
      </c>
      <c r="F6" s="69">
        <v>1</v>
      </c>
      <c r="G6" s="69"/>
      <c r="H6" s="69"/>
      <c r="I6" s="69"/>
    </row>
    <row r="7" spans="1:9" ht="15" customHeight="1" thickBot="1">
      <c r="A7" s="29" t="s">
        <v>109</v>
      </c>
      <c r="B7" s="69">
        <v>2</v>
      </c>
      <c r="C7" s="69">
        <v>0</v>
      </c>
      <c r="D7" s="69">
        <v>0</v>
      </c>
      <c r="E7" s="69">
        <v>1</v>
      </c>
      <c r="F7" s="69">
        <v>1</v>
      </c>
      <c r="G7" s="69"/>
      <c r="H7" s="69"/>
      <c r="I7" s="69"/>
    </row>
    <row r="8" spans="1:9" ht="15" customHeight="1" thickBot="1">
      <c r="A8" s="29" t="s">
        <v>10</v>
      </c>
      <c r="B8" s="69">
        <v>4</v>
      </c>
      <c r="C8" s="69">
        <v>1</v>
      </c>
      <c r="D8" s="69">
        <v>1</v>
      </c>
      <c r="E8" s="69">
        <v>1</v>
      </c>
      <c r="F8" s="69">
        <v>1</v>
      </c>
      <c r="G8" s="69"/>
      <c r="H8" s="69"/>
      <c r="I8" s="69"/>
    </row>
    <row r="9" spans="1:9" ht="15" customHeight="1" thickBot="1">
      <c r="A9" s="29" t="s">
        <v>48</v>
      </c>
      <c r="B9" s="69">
        <v>2</v>
      </c>
      <c r="C9" s="69">
        <v>1</v>
      </c>
      <c r="D9" s="69">
        <v>1</v>
      </c>
      <c r="E9" s="69">
        <v>0</v>
      </c>
      <c r="F9" s="69">
        <v>0</v>
      </c>
      <c r="G9" s="69"/>
      <c r="H9" s="69"/>
      <c r="I9" s="69"/>
    </row>
    <row r="10" spans="1:9" ht="15" customHeight="1" thickBot="1">
      <c r="A10" s="29" t="s">
        <v>11</v>
      </c>
      <c r="B10" s="69">
        <v>5</v>
      </c>
      <c r="C10" s="69">
        <v>1</v>
      </c>
      <c r="D10" s="69">
        <v>1</v>
      </c>
      <c r="E10" s="69">
        <v>1</v>
      </c>
      <c r="F10" s="69">
        <v>1</v>
      </c>
      <c r="G10" s="69">
        <v>1</v>
      </c>
      <c r="H10" s="69"/>
      <c r="I10" s="69"/>
    </row>
    <row r="11" spans="1:9" ht="15" customHeight="1" thickBot="1">
      <c r="A11" s="29" t="s">
        <v>110</v>
      </c>
      <c r="B11" s="69">
        <v>3</v>
      </c>
      <c r="C11" s="69">
        <v>1</v>
      </c>
      <c r="D11" s="69">
        <v>1</v>
      </c>
      <c r="E11" s="69">
        <v>1</v>
      </c>
      <c r="F11" s="69">
        <v>0</v>
      </c>
      <c r="G11" s="69"/>
      <c r="H11" s="69"/>
      <c r="I11" s="69"/>
    </row>
    <row r="12" spans="1:9" ht="15" customHeight="1" thickBot="1">
      <c r="A12" s="29" t="s">
        <v>12</v>
      </c>
      <c r="B12" s="69">
        <v>4</v>
      </c>
      <c r="C12" s="69">
        <v>1</v>
      </c>
      <c r="D12" s="69">
        <v>1</v>
      </c>
      <c r="E12" s="69">
        <v>1</v>
      </c>
      <c r="F12" s="69">
        <v>1</v>
      </c>
      <c r="G12" s="69"/>
      <c r="H12" s="69"/>
      <c r="I12" s="69"/>
    </row>
    <row r="13" spans="1:9" ht="15" customHeight="1" thickBot="1">
      <c r="A13" s="29" t="s">
        <v>13</v>
      </c>
      <c r="B13" s="69">
        <v>1</v>
      </c>
      <c r="C13" s="69">
        <v>1</v>
      </c>
      <c r="D13" s="69">
        <v>0</v>
      </c>
      <c r="E13" s="69">
        <v>0</v>
      </c>
      <c r="F13" s="69">
        <v>0</v>
      </c>
      <c r="G13" s="69"/>
      <c r="H13" s="69"/>
      <c r="I13" s="69"/>
    </row>
    <row r="14" spans="1:9" ht="15" customHeight="1" thickBot="1">
      <c r="A14" s="28" t="s">
        <v>50</v>
      </c>
      <c r="B14" s="70">
        <f aca="true" t="shared" si="1" ref="B14:I14">SUM(B15:B20)</f>
        <v>29</v>
      </c>
      <c r="C14" s="70">
        <f t="shared" si="1"/>
        <v>8</v>
      </c>
      <c r="D14" s="70">
        <f t="shared" si="1"/>
        <v>7</v>
      </c>
      <c r="E14" s="70">
        <f t="shared" si="1"/>
        <v>7</v>
      </c>
      <c r="F14" s="70">
        <f t="shared" si="1"/>
        <v>7</v>
      </c>
      <c r="G14" s="70">
        <f t="shared" si="1"/>
        <v>0</v>
      </c>
      <c r="H14" s="70">
        <f t="shared" si="1"/>
        <v>0</v>
      </c>
      <c r="I14" s="70">
        <f t="shared" si="1"/>
        <v>0</v>
      </c>
    </row>
    <row r="15" spans="1:9" ht="15" customHeight="1" thickBot="1">
      <c r="A15" s="29" t="s">
        <v>14</v>
      </c>
      <c r="B15" s="69">
        <v>4</v>
      </c>
      <c r="C15" s="69">
        <v>1</v>
      </c>
      <c r="D15" s="69">
        <v>1</v>
      </c>
      <c r="E15" s="69">
        <v>1</v>
      </c>
      <c r="F15" s="69">
        <v>1</v>
      </c>
      <c r="G15" s="69"/>
      <c r="H15" s="69"/>
      <c r="I15" s="69"/>
    </row>
    <row r="16" spans="1:9" ht="15" customHeight="1" thickBot="1">
      <c r="A16" s="29" t="s">
        <v>15</v>
      </c>
      <c r="B16" s="69">
        <v>4</v>
      </c>
      <c r="C16" s="69">
        <v>1</v>
      </c>
      <c r="D16" s="69">
        <v>1</v>
      </c>
      <c r="E16" s="69">
        <v>1</v>
      </c>
      <c r="F16" s="69">
        <v>1</v>
      </c>
      <c r="G16" s="69"/>
      <c r="H16" s="69"/>
      <c r="I16" s="69"/>
    </row>
    <row r="17" spans="1:9" ht="15" customHeight="1" thickBot="1">
      <c r="A17" s="29" t="s">
        <v>16</v>
      </c>
      <c r="B17" s="69">
        <v>4</v>
      </c>
      <c r="C17" s="69">
        <v>1</v>
      </c>
      <c r="D17" s="69">
        <v>1</v>
      </c>
      <c r="E17" s="69">
        <v>1</v>
      </c>
      <c r="F17" s="69">
        <v>1</v>
      </c>
      <c r="G17" s="69"/>
      <c r="H17" s="69"/>
      <c r="I17" s="69"/>
    </row>
    <row r="18" spans="1:9" ht="15" customHeight="1" thickBot="1">
      <c r="A18" s="29" t="s">
        <v>111</v>
      </c>
      <c r="B18" s="69">
        <v>8</v>
      </c>
      <c r="C18" s="69">
        <v>2</v>
      </c>
      <c r="D18" s="69">
        <v>2</v>
      </c>
      <c r="E18" s="69">
        <v>2</v>
      </c>
      <c r="F18" s="69">
        <v>2</v>
      </c>
      <c r="G18" s="69"/>
      <c r="H18" s="69"/>
      <c r="I18" s="69"/>
    </row>
    <row r="19" spans="1:9" ht="15" customHeight="1" thickBot="1">
      <c r="A19" s="29" t="s">
        <v>18</v>
      </c>
      <c r="B19" s="69">
        <v>5</v>
      </c>
      <c r="C19" s="69">
        <v>2</v>
      </c>
      <c r="D19" s="69">
        <v>1</v>
      </c>
      <c r="E19" s="69">
        <v>1</v>
      </c>
      <c r="F19" s="69">
        <v>1</v>
      </c>
      <c r="G19" s="69"/>
      <c r="H19" s="69"/>
      <c r="I19" s="69"/>
    </row>
    <row r="20" spans="1:9" ht="15" customHeight="1" thickBot="1">
      <c r="A20" s="29" t="s">
        <v>19</v>
      </c>
      <c r="B20" s="69">
        <v>4</v>
      </c>
      <c r="C20" s="69">
        <v>1</v>
      </c>
      <c r="D20" s="69">
        <v>1</v>
      </c>
      <c r="E20" s="69">
        <v>1</v>
      </c>
      <c r="F20" s="69">
        <v>1</v>
      </c>
      <c r="G20" s="69"/>
      <c r="H20" s="69"/>
      <c r="I20" s="69"/>
    </row>
    <row r="21" spans="1:9" ht="15" customHeight="1" thickBot="1">
      <c r="A21" s="28" t="s">
        <v>23</v>
      </c>
      <c r="B21" s="71">
        <f aca="true" t="shared" si="2" ref="B21:I21">SUM(B22:B26)</f>
        <v>22</v>
      </c>
      <c r="C21" s="71">
        <f t="shared" si="2"/>
        <v>7</v>
      </c>
      <c r="D21" s="71">
        <f t="shared" si="2"/>
        <v>5</v>
      </c>
      <c r="E21" s="71">
        <f t="shared" si="2"/>
        <v>5</v>
      </c>
      <c r="F21" s="71">
        <f t="shared" si="2"/>
        <v>5</v>
      </c>
      <c r="G21" s="71">
        <f t="shared" si="2"/>
        <v>0</v>
      </c>
      <c r="H21" s="71">
        <f t="shared" si="2"/>
        <v>0</v>
      </c>
      <c r="I21" s="71">
        <f t="shared" si="2"/>
        <v>0</v>
      </c>
    </row>
    <row r="22" spans="1:9" ht="15" customHeight="1" thickBot="1">
      <c r="A22" s="29" t="s">
        <v>20</v>
      </c>
      <c r="B22" s="69">
        <v>5</v>
      </c>
      <c r="C22" s="69">
        <v>2</v>
      </c>
      <c r="D22" s="69">
        <v>1</v>
      </c>
      <c r="E22" s="69">
        <v>1</v>
      </c>
      <c r="F22" s="69">
        <v>1</v>
      </c>
      <c r="G22" s="69"/>
      <c r="H22" s="69"/>
      <c r="I22" s="69"/>
    </row>
    <row r="23" spans="1:9" ht="15" customHeight="1" thickBot="1">
      <c r="A23" s="29" t="s">
        <v>21</v>
      </c>
      <c r="B23" s="69">
        <v>4</v>
      </c>
      <c r="C23" s="69">
        <v>1</v>
      </c>
      <c r="D23" s="69">
        <v>1</v>
      </c>
      <c r="E23" s="69">
        <v>1</v>
      </c>
      <c r="F23" s="69">
        <v>1</v>
      </c>
      <c r="G23" s="69"/>
      <c r="H23" s="69"/>
      <c r="I23" s="69"/>
    </row>
    <row r="24" spans="1:9" ht="15" customHeight="1" thickBot="1">
      <c r="A24" s="29" t="s">
        <v>22</v>
      </c>
      <c r="B24" s="69">
        <v>4</v>
      </c>
      <c r="C24" s="69">
        <v>1</v>
      </c>
      <c r="D24" s="69">
        <v>1</v>
      </c>
      <c r="E24" s="69">
        <v>1</v>
      </c>
      <c r="F24" s="69">
        <v>1</v>
      </c>
      <c r="G24" s="69"/>
      <c r="H24" s="69"/>
      <c r="I24" s="69"/>
    </row>
    <row r="25" spans="1:9" ht="15" customHeight="1" thickBot="1">
      <c r="A25" s="29" t="s">
        <v>24</v>
      </c>
      <c r="B25" s="69">
        <v>4</v>
      </c>
      <c r="C25" s="69">
        <v>1</v>
      </c>
      <c r="D25" s="69">
        <v>1</v>
      </c>
      <c r="E25" s="69">
        <v>1</v>
      </c>
      <c r="F25" s="69">
        <v>1</v>
      </c>
      <c r="G25" s="69"/>
      <c r="H25" s="69"/>
      <c r="I25" s="69"/>
    </row>
    <row r="26" spans="1:9" ht="15" customHeight="1" thickBot="1">
      <c r="A26" s="29" t="s">
        <v>25</v>
      </c>
      <c r="B26" s="69">
        <v>5</v>
      </c>
      <c r="C26" s="69">
        <v>2</v>
      </c>
      <c r="D26" s="69">
        <v>1</v>
      </c>
      <c r="E26" s="69">
        <v>1</v>
      </c>
      <c r="F26" s="69">
        <v>1</v>
      </c>
      <c r="G26" s="69"/>
      <c r="H26" s="69"/>
      <c r="I26" s="69"/>
    </row>
    <row r="27" spans="1:9" ht="15" customHeight="1" thickBot="1">
      <c r="A27" s="28" t="s">
        <v>28</v>
      </c>
      <c r="B27" s="70">
        <f aca="true" t="shared" si="3" ref="B27:I27">SUM(B28:B33)</f>
        <v>22</v>
      </c>
      <c r="C27" s="70">
        <f t="shared" si="3"/>
        <v>6</v>
      </c>
      <c r="D27" s="70">
        <f t="shared" si="3"/>
        <v>6</v>
      </c>
      <c r="E27" s="70">
        <f t="shared" si="3"/>
        <v>5</v>
      </c>
      <c r="F27" s="70">
        <f t="shared" si="3"/>
        <v>5</v>
      </c>
      <c r="G27" s="70">
        <f t="shared" si="3"/>
        <v>0</v>
      </c>
      <c r="H27" s="70">
        <f t="shared" si="3"/>
        <v>0</v>
      </c>
      <c r="I27" s="70">
        <f t="shared" si="3"/>
        <v>0</v>
      </c>
    </row>
    <row r="28" spans="1:9" ht="15" customHeight="1" thickBot="1">
      <c r="A28" s="29" t="s">
        <v>29</v>
      </c>
      <c r="B28" s="69">
        <v>7</v>
      </c>
      <c r="C28" s="69">
        <v>1</v>
      </c>
      <c r="D28" s="69">
        <v>2</v>
      </c>
      <c r="E28" s="69">
        <v>2</v>
      </c>
      <c r="F28" s="69">
        <v>2</v>
      </c>
      <c r="G28" s="69"/>
      <c r="H28" s="69"/>
      <c r="I28" s="69"/>
    </row>
    <row r="29" spans="1:9" ht="15" customHeight="1" thickBot="1">
      <c r="A29" s="29" t="s">
        <v>30</v>
      </c>
      <c r="B29" s="69">
        <v>4</v>
      </c>
      <c r="C29" s="69">
        <v>1</v>
      </c>
      <c r="D29" s="69">
        <v>1</v>
      </c>
      <c r="E29" s="69">
        <v>1</v>
      </c>
      <c r="F29" s="69">
        <v>1</v>
      </c>
      <c r="G29" s="69"/>
      <c r="H29" s="69"/>
      <c r="I29" s="69"/>
    </row>
    <row r="30" spans="1:9" ht="15" customHeight="1" thickBot="1">
      <c r="A30" s="29" t="s">
        <v>31</v>
      </c>
      <c r="B30" s="69">
        <v>4</v>
      </c>
      <c r="C30" s="69">
        <v>1</v>
      </c>
      <c r="D30" s="69">
        <v>1</v>
      </c>
      <c r="E30" s="69">
        <v>1</v>
      </c>
      <c r="F30" s="69">
        <v>1</v>
      </c>
      <c r="G30" s="69"/>
      <c r="H30" s="69"/>
      <c r="I30" s="69"/>
    </row>
    <row r="31" spans="1:9" ht="15" customHeight="1" thickBot="1">
      <c r="A31" s="29" t="s">
        <v>32</v>
      </c>
      <c r="B31" s="69">
        <v>4</v>
      </c>
      <c r="C31" s="69">
        <v>1</v>
      </c>
      <c r="D31" s="69">
        <v>1</v>
      </c>
      <c r="E31" s="69">
        <v>1</v>
      </c>
      <c r="F31" s="69">
        <v>1</v>
      </c>
      <c r="G31" s="69"/>
      <c r="H31" s="69"/>
      <c r="I31" s="69"/>
    </row>
    <row r="32" spans="1:9" ht="15" customHeight="1" thickBot="1">
      <c r="A32" s="29" t="s">
        <v>35</v>
      </c>
      <c r="B32" s="69">
        <v>2</v>
      </c>
      <c r="C32" s="69">
        <v>1</v>
      </c>
      <c r="D32" s="69">
        <v>1</v>
      </c>
      <c r="E32" s="69">
        <v>0</v>
      </c>
      <c r="F32" s="69">
        <v>0</v>
      </c>
      <c r="G32" s="69"/>
      <c r="H32" s="69"/>
      <c r="I32" s="69"/>
    </row>
    <row r="33" spans="1:9" ht="15" customHeight="1" thickBot="1">
      <c r="A33" s="29" t="s">
        <v>33</v>
      </c>
      <c r="B33" s="69">
        <v>1</v>
      </c>
      <c r="C33" s="69">
        <v>1</v>
      </c>
      <c r="D33" s="69">
        <v>0</v>
      </c>
      <c r="E33" s="69">
        <v>0</v>
      </c>
      <c r="F33" s="69">
        <v>0</v>
      </c>
      <c r="G33" s="69"/>
      <c r="H33" s="69"/>
      <c r="I33" s="69"/>
    </row>
    <row r="34" spans="1:9" s="7" customFormat="1" ht="15" customHeight="1" thickBot="1">
      <c r="A34" s="28" t="s">
        <v>34</v>
      </c>
      <c r="B34" s="70">
        <f aca="true" t="shared" si="4" ref="B34:I34">SUM(B35:B39)</f>
        <v>24</v>
      </c>
      <c r="C34" s="70">
        <f t="shared" si="4"/>
        <v>6</v>
      </c>
      <c r="D34" s="70">
        <f t="shared" si="4"/>
        <v>6</v>
      </c>
      <c r="E34" s="70">
        <f t="shared" si="4"/>
        <v>6</v>
      </c>
      <c r="F34" s="70">
        <f t="shared" si="4"/>
        <v>6</v>
      </c>
      <c r="G34" s="70">
        <f t="shared" si="4"/>
        <v>0</v>
      </c>
      <c r="H34" s="70">
        <f t="shared" si="4"/>
        <v>0</v>
      </c>
      <c r="I34" s="70">
        <f t="shared" si="4"/>
        <v>0</v>
      </c>
    </row>
    <row r="35" spans="1:9" s="7" customFormat="1" ht="15" customHeight="1" thickBot="1">
      <c r="A35" s="30" t="s">
        <v>36</v>
      </c>
      <c r="B35" s="72">
        <v>4</v>
      </c>
      <c r="C35" s="72">
        <v>1</v>
      </c>
      <c r="D35" s="72">
        <v>1</v>
      </c>
      <c r="E35" s="72">
        <v>1</v>
      </c>
      <c r="F35" s="72">
        <v>1</v>
      </c>
      <c r="G35" s="72"/>
      <c r="H35" s="72"/>
      <c r="I35" s="72"/>
    </row>
    <row r="36" spans="1:9" s="7" customFormat="1" ht="15" customHeight="1" thickBot="1">
      <c r="A36" s="30" t="s">
        <v>37</v>
      </c>
      <c r="B36" s="72">
        <v>8</v>
      </c>
      <c r="C36" s="72">
        <v>2</v>
      </c>
      <c r="D36" s="72">
        <v>2</v>
      </c>
      <c r="E36" s="72">
        <v>2</v>
      </c>
      <c r="F36" s="72">
        <v>2</v>
      </c>
      <c r="G36" s="72"/>
      <c r="H36" s="72"/>
      <c r="I36" s="72"/>
    </row>
    <row r="37" spans="1:9" s="7" customFormat="1" ht="15" customHeight="1" thickBot="1">
      <c r="A37" s="30" t="s">
        <v>38</v>
      </c>
      <c r="B37" s="72">
        <v>4</v>
      </c>
      <c r="C37" s="72">
        <v>1</v>
      </c>
      <c r="D37" s="72">
        <v>1</v>
      </c>
      <c r="E37" s="72">
        <v>1</v>
      </c>
      <c r="F37" s="72">
        <v>1</v>
      </c>
      <c r="G37" s="72"/>
      <c r="H37" s="72"/>
      <c r="I37" s="72"/>
    </row>
    <row r="38" spans="1:9" s="7" customFormat="1" ht="15" customHeight="1" thickBot="1">
      <c r="A38" s="30" t="s">
        <v>39</v>
      </c>
      <c r="B38" s="72">
        <v>4</v>
      </c>
      <c r="C38" s="72">
        <v>1</v>
      </c>
      <c r="D38" s="72">
        <v>1</v>
      </c>
      <c r="E38" s="72">
        <v>1</v>
      </c>
      <c r="F38" s="72">
        <v>1</v>
      </c>
      <c r="G38" s="72"/>
      <c r="H38" s="72"/>
      <c r="I38" s="72"/>
    </row>
    <row r="39" spans="1:9" s="7" customFormat="1" ht="15" customHeight="1" thickBot="1">
      <c r="A39" s="30" t="s">
        <v>40</v>
      </c>
      <c r="B39" s="72">
        <v>4</v>
      </c>
      <c r="C39" s="72">
        <v>1</v>
      </c>
      <c r="D39" s="72">
        <v>1</v>
      </c>
      <c r="E39" s="72">
        <v>1</v>
      </c>
      <c r="F39" s="72">
        <v>1</v>
      </c>
      <c r="G39" s="72"/>
      <c r="H39" s="72"/>
      <c r="I39" s="72"/>
    </row>
    <row r="40" spans="1:9" s="7" customFormat="1" ht="15" customHeight="1" thickBot="1">
      <c r="A40" s="28" t="s">
        <v>42</v>
      </c>
      <c r="B40" s="70">
        <f aca="true" t="shared" si="5" ref="B40:I40">SUM(B41:B44)</f>
        <v>16</v>
      </c>
      <c r="C40" s="70">
        <f t="shared" si="5"/>
        <v>4</v>
      </c>
      <c r="D40" s="70">
        <f t="shared" si="5"/>
        <v>4</v>
      </c>
      <c r="E40" s="70">
        <f t="shared" si="5"/>
        <v>4</v>
      </c>
      <c r="F40" s="70">
        <f t="shared" si="5"/>
        <v>4</v>
      </c>
      <c r="G40" s="70">
        <f t="shared" si="5"/>
        <v>0</v>
      </c>
      <c r="H40" s="70">
        <f t="shared" si="5"/>
        <v>0</v>
      </c>
      <c r="I40" s="70">
        <f t="shared" si="5"/>
        <v>0</v>
      </c>
    </row>
    <row r="41" spans="1:9" s="7" customFormat="1" ht="15" customHeight="1" thickBot="1">
      <c r="A41" s="30" t="s">
        <v>43</v>
      </c>
      <c r="B41" s="72">
        <v>4</v>
      </c>
      <c r="C41" s="72">
        <v>1</v>
      </c>
      <c r="D41" s="72">
        <v>1</v>
      </c>
      <c r="E41" s="72">
        <v>1</v>
      </c>
      <c r="F41" s="72">
        <v>1</v>
      </c>
      <c r="G41" s="72"/>
      <c r="H41" s="72"/>
      <c r="I41" s="72"/>
    </row>
    <row r="42" spans="1:9" s="7" customFormat="1" ht="15" customHeight="1" thickBot="1">
      <c r="A42" s="30" t="s">
        <v>44</v>
      </c>
      <c r="B42" s="72">
        <v>4</v>
      </c>
      <c r="C42" s="72">
        <v>1</v>
      </c>
      <c r="D42" s="72">
        <v>1</v>
      </c>
      <c r="E42" s="72">
        <v>1</v>
      </c>
      <c r="F42" s="72">
        <v>1</v>
      </c>
      <c r="G42" s="72"/>
      <c r="H42" s="72"/>
      <c r="I42" s="72"/>
    </row>
    <row r="43" spans="1:9" s="7" customFormat="1" ht="15" customHeight="1" thickBot="1">
      <c r="A43" s="30" t="s">
        <v>45</v>
      </c>
      <c r="B43" s="72">
        <v>4</v>
      </c>
      <c r="C43" s="72">
        <v>1</v>
      </c>
      <c r="D43" s="72">
        <v>1</v>
      </c>
      <c r="E43" s="72">
        <v>1</v>
      </c>
      <c r="F43" s="72">
        <v>1</v>
      </c>
      <c r="G43" s="72"/>
      <c r="H43" s="72"/>
      <c r="I43" s="72"/>
    </row>
    <row r="44" spans="1:9" s="7" customFormat="1" ht="15" customHeight="1" thickBot="1">
      <c r="A44" s="30" t="s">
        <v>46</v>
      </c>
      <c r="B44" s="72">
        <v>4</v>
      </c>
      <c r="C44" s="72">
        <v>1</v>
      </c>
      <c r="D44" s="72">
        <v>1</v>
      </c>
      <c r="E44" s="72">
        <v>1</v>
      </c>
      <c r="F44" s="72">
        <v>1</v>
      </c>
      <c r="G44" s="72"/>
      <c r="H44" s="72"/>
      <c r="I44" s="72"/>
    </row>
    <row r="45" ht="15" customHeight="1"/>
    <row r="46" ht="15" customHeight="1" thickBot="1"/>
    <row r="47" spans="1:2" ht="15" customHeight="1" thickBot="1">
      <c r="A47" s="36" t="s">
        <v>140</v>
      </c>
      <c r="B47" s="36" t="s">
        <v>137</v>
      </c>
    </row>
    <row r="48" spans="1:2" ht="15" customHeight="1" thickBot="1">
      <c r="A48" s="83" t="s">
        <v>141</v>
      </c>
      <c r="B48" s="36">
        <v>2</v>
      </c>
    </row>
    <row r="49" spans="1:2" ht="15" customHeight="1" thickBot="1">
      <c r="A49" s="83" t="s">
        <v>133</v>
      </c>
      <c r="B49" s="36">
        <v>142</v>
      </c>
    </row>
    <row r="50" spans="1:2" ht="15" customHeight="1" thickBot="1">
      <c r="A50" s="83" t="s">
        <v>134</v>
      </c>
      <c r="B50" s="36">
        <v>152</v>
      </c>
    </row>
    <row r="51" spans="1:2" ht="15" customHeight="1" thickBot="1">
      <c r="A51" s="83" t="s">
        <v>135</v>
      </c>
      <c r="B51" s="36">
        <v>15</v>
      </c>
    </row>
    <row r="52" spans="1:2" ht="15" customHeight="1" thickBot="1">
      <c r="A52" s="36" t="s">
        <v>0</v>
      </c>
      <c r="B52" s="36">
        <f>SUM(B48:B51)</f>
        <v>311</v>
      </c>
    </row>
  </sheetData>
  <sheetProtection/>
  <mergeCells count="1">
    <mergeCell ref="A1:I1"/>
  </mergeCells>
  <printOptions horizontalCentered="1"/>
  <pageMargins left="0.7480314960629921" right="0.7480314960629921" top="0.45" bottom="0.25" header="0.15" footer="0.1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52">
      <selection activeCell="K12" sqref="K12"/>
    </sheetView>
  </sheetViews>
  <sheetFormatPr defaultColWidth="9.00390625" defaultRowHeight="16.5"/>
  <cols>
    <col min="1" max="1" width="24.125" style="0" customWidth="1"/>
    <col min="2" max="9" width="7.50390625" style="61" customWidth="1"/>
  </cols>
  <sheetData>
    <row r="1" spans="1:9" ht="33" customHeight="1" thickBot="1">
      <c r="A1" s="176" t="s">
        <v>206</v>
      </c>
      <c r="B1" s="176"/>
      <c r="C1" s="176"/>
      <c r="D1" s="176"/>
      <c r="E1" s="176"/>
      <c r="F1" s="176"/>
      <c r="G1" s="176"/>
      <c r="H1" s="176"/>
      <c r="I1" s="176"/>
    </row>
    <row r="2" spans="1:9" s="39" customFormat="1" ht="13.5" customHeight="1" thickBot="1">
      <c r="A2" s="63" t="s">
        <v>26</v>
      </c>
      <c r="B2" s="53" t="s">
        <v>0</v>
      </c>
      <c r="C2" s="53" t="s">
        <v>1</v>
      </c>
      <c r="D2" s="53" t="s">
        <v>2</v>
      </c>
      <c r="E2" s="53" t="s">
        <v>3</v>
      </c>
      <c r="F2" s="53" t="s">
        <v>4</v>
      </c>
      <c r="G2" s="53" t="s">
        <v>5</v>
      </c>
      <c r="H2" s="53" t="s">
        <v>6</v>
      </c>
      <c r="I2" s="53" t="s">
        <v>7</v>
      </c>
    </row>
    <row r="3" spans="1:9" s="39" customFormat="1" ht="13.5" customHeight="1" thickBot="1">
      <c r="A3" s="41" t="s">
        <v>117</v>
      </c>
      <c r="B3" s="54">
        <f aca="true" t="shared" si="0" ref="B3:I3">B4+B12+B20+B27+B38+B44</f>
        <v>152</v>
      </c>
      <c r="C3" s="54">
        <f t="shared" si="0"/>
        <v>43</v>
      </c>
      <c r="D3" s="54">
        <f t="shared" si="0"/>
        <v>37</v>
      </c>
      <c r="E3" s="54">
        <f t="shared" si="0"/>
        <v>39</v>
      </c>
      <c r="F3" s="54">
        <f t="shared" si="0"/>
        <v>33</v>
      </c>
      <c r="G3" s="54">
        <f t="shared" si="0"/>
        <v>0</v>
      </c>
      <c r="H3" s="54">
        <f t="shared" si="0"/>
        <v>0</v>
      </c>
      <c r="I3" s="54">
        <f t="shared" si="0"/>
        <v>0</v>
      </c>
    </row>
    <row r="4" spans="1:9" s="39" customFormat="1" ht="13.5" customHeight="1" thickBot="1">
      <c r="A4" s="42" t="s">
        <v>27</v>
      </c>
      <c r="B4" s="55">
        <f aca="true" t="shared" si="1" ref="B4:I4">SUM(B5:B11)</f>
        <v>25</v>
      </c>
      <c r="C4" s="55">
        <f t="shared" si="1"/>
        <v>7</v>
      </c>
      <c r="D4" s="55">
        <f t="shared" si="1"/>
        <v>6</v>
      </c>
      <c r="E4" s="55">
        <f t="shared" si="1"/>
        <v>7</v>
      </c>
      <c r="F4" s="55">
        <f t="shared" si="1"/>
        <v>5</v>
      </c>
      <c r="G4" s="55">
        <f t="shared" si="1"/>
        <v>0</v>
      </c>
      <c r="H4" s="55">
        <f t="shared" si="1"/>
        <v>0</v>
      </c>
      <c r="I4" s="55">
        <f t="shared" si="1"/>
        <v>0</v>
      </c>
    </row>
    <row r="5" spans="1:9" s="39" customFormat="1" ht="13.5" customHeight="1" thickBot="1">
      <c r="A5" s="43" t="s">
        <v>154</v>
      </c>
      <c r="B5" s="56">
        <v>4</v>
      </c>
      <c r="C5" s="56">
        <v>1</v>
      </c>
      <c r="D5" s="56">
        <v>1</v>
      </c>
      <c r="E5" s="56">
        <v>1</v>
      </c>
      <c r="F5" s="56">
        <v>1</v>
      </c>
      <c r="G5" s="56"/>
      <c r="H5" s="56"/>
      <c r="I5" s="56"/>
    </row>
    <row r="6" spans="1:9" s="39" customFormat="1" ht="13.5" customHeight="1" thickBot="1">
      <c r="A6" s="43" t="s">
        <v>155</v>
      </c>
      <c r="B6" s="56">
        <v>4</v>
      </c>
      <c r="C6" s="56">
        <v>1</v>
      </c>
      <c r="D6" s="56">
        <v>1</v>
      </c>
      <c r="E6" s="56">
        <v>1</v>
      </c>
      <c r="F6" s="56">
        <v>1</v>
      </c>
      <c r="G6" s="56"/>
      <c r="H6" s="56"/>
      <c r="I6" s="56"/>
    </row>
    <row r="7" spans="1:9" s="39" customFormat="1" ht="13.5" customHeight="1" thickBot="1">
      <c r="A7" s="43" t="s">
        <v>156</v>
      </c>
      <c r="B7" s="56">
        <v>1</v>
      </c>
      <c r="C7" s="56">
        <v>1</v>
      </c>
      <c r="D7" s="56">
        <v>0</v>
      </c>
      <c r="E7" s="56">
        <v>0</v>
      </c>
      <c r="F7" s="56">
        <v>0</v>
      </c>
      <c r="G7" s="56"/>
      <c r="H7" s="56"/>
      <c r="I7" s="56"/>
    </row>
    <row r="8" spans="1:9" s="39" customFormat="1" ht="13.5" customHeight="1" thickBot="1">
      <c r="A8" s="43" t="s">
        <v>157</v>
      </c>
      <c r="B8" s="56">
        <v>6</v>
      </c>
      <c r="C8" s="56">
        <v>1</v>
      </c>
      <c r="D8" s="56">
        <v>1</v>
      </c>
      <c r="E8" s="56">
        <v>2</v>
      </c>
      <c r="F8" s="56">
        <v>2</v>
      </c>
      <c r="G8" s="56"/>
      <c r="H8" s="56"/>
      <c r="I8" s="56"/>
    </row>
    <row r="9" spans="1:9" s="39" customFormat="1" ht="13.5" customHeight="1" thickBot="1">
      <c r="A9" s="43" t="s">
        <v>158</v>
      </c>
      <c r="B9" s="56">
        <v>3</v>
      </c>
      <c r="C9" s="56">
        <v>1</v>
      </c>
      <c r="D9" s="56">
        <v>1</v>
      </c>
      <c r="E9" s="56">
        <v>1</v>
      </c>
      <c r="F9" s="56">
        <v>0</v>
      </c>
      <c r="G9" s="56"/>
      <c r="H9" s="56"/>
      <c r="I9" s="56"/>
    </row>
    <row r="10" spans="1:9" s="39" customFormat="1" ht="13.5" customHeight="1" thickBot="1">
      <c r="A10" s="43" t="s">
        <v>159</v>
      </c>
      <c r="B10" s="56">
        <v>3</v>
      </c>
      <c r="C10" s="56">
        <v>1</v>
      </c>
      <c r="D10" s="56">
        <v>1</v>
      </c>
      <c r="E10" s="56">
        <v>1</v>
      </c>
      <c r="F10" s="56">
        <v>0</v>
      </c>
      <c r="G10" s="56"/>
      <c r="H10" s="56"/>
      <c r="I10" s="56"/>
    </row>
    <row r="11" spans="1:9" s="39" customFormat="1" ht="13.5" customHeight="1" thickBot="1">
      <c r="A11" s="43" t="s">
        <v>58</v>
      </c>
      <c r="B11" s="56">
        <v>4</v>
      </c>
      <c r="C11" s="56">
        <v>1</v>
      </c>
      <c r="D11" s="56">
        <v>1</v>
      </c>
      <c r="E11" s="56">
        <v>1</v>
      </c>
      <c r="F11" s="56">
        <v>1</v>
      </c>
      <c r="G11" s="56"/>
      <c r="H11" s="56"/>
      <c r="I11" s="56"/>
    </row>
    <row r="12" spans="1:9" s="39" customFormat="1" ht="13.5" customHeight="1" thickBot="1">
      <c r="A12" s="42" t="s">
        <v>98</v>
      </c>
      <c r="B12" s="55">
        <f aca="true" t="shared" si="2" ref="B12:I12">SUM(B13:B19)</f>
        <v>27</v>
      </c>
      <c r="C12" s="55">
        <f t="shared" si="2"/>
        <v>7</v>
      </c>
      <c r="D12" s="55">
        <f t="shared" si="2"/>
        <v>7</v>
      </c>
      <c r="E12" s="55">
        <f t="shared" si="2"/>
        <v>7</v>
      </c>
      <c r="F12" s="55">
        <f t="shared" si="2"/>
        <v>6</v>
      </c>
      <c r="G12" s="55">
        <f t="shared" si="2"/>
        <v>0</v>
      </c>
      <c r="H12" s="55">
        <f t="shared" si="2"/>
        <v>0</v>
      </c>
      <c r="I12" s="55">
        <f t="shared" si="2"/>
        <v>0</v>
      </c>
    </row>
    <row r="13" spans="1:9" s="39" customFormat="1" ht="13.5" customHeight="1" thickBot="1">
      <c r="A13" s="43" t="s">
        <v>160</v>
      </c>
      <c r="B13" s="56">
        <v>3</v>
      </c>
      <c r="C13" s="56">
        <v>1</v>
      </c>
      <c r="D13" s="56">
        <v>1</v>
      </c>
      <c r="E13" s="56">
        <v>1</v>
      </c>
      <c r="F13" s="56">
        <v>0</v>
      </c>
      <c r="G13" s="56"/>
      <c r="H13" s="56"/>
      <c r="I13" s="56"/>
    </row>
    <row r="14" spans="1:9" s="39" customFormat="1" ht="13.5" customHeight="1" thickBot="1">
      <c r="A14" s="43" t="s">
        <v>161</v>
      </c>
      <c r="B14" s="56">
        <v>4</v>
      </c>
      <c r="C14" s="56">
        <v>1</v>
      </c>
      <c r="D14" s="56">
        <v>1</v>
      </c>
      <c r="E14" s="56">
        <v>1</v>
      </c>
      <c r="F14" s="56">
        <v>1</v>
      </c>
      <c r="G14" s="56"/>
      <c r="H14" s="56"/>
      <c r="I14" s="56"/>
    </row>
    <row r="15" spans="1:9" s="39" customFormat="1" ht="13.5" customHeight="1" thickBot="1">
      <c r="A15" s="43" t="s">
        <v>162</v>
      </c>
      <c r="B15" s="56">
        <v>4</v>
      </c>
      <c r="C15" s="56">
        <v>1</v>
      </c>
      <c r="D15" s="56">
        <v>1</v>
      </c>
      <c r="E15" s="56">
        <v>1</v>
      </c>
      <c r="F15" s="56">
        <v>1</v>
      </c>
      <c r="G15" s="56"/>
      <c r="H15" s="56"/>
      <c r="I15" s="56"/>
    </row>
    <row r="16" spans="1:9" s="39" customFormat="1" ht="13.5" customHeight="1" thickBot="1">
      <c r="A16" s="43" t="s">
        <v>163</v>
      </c>
      <c r="B16" s="56">
        <v>4</v>
      </c>
      <c r="C16" s="56">
        <v>1</v>
      </c>
      <c r="D16" s="56">
        <v>1</v>
      </c>
      <c r="E16" s="56">
        <v>1</v>
      </c>
      <c r="F16" s="56">
        <v>1</v>
      </c>
      <c r="G16" s="56"/>
      <c r="H16" s="56"/>
      <c r="I16" s="56"/>
    </row>
    <row r="17" spans="1:9" s="39" customFormat="1" ht="13.5" customHeight="1" thickBot="1">
      <c r="A17" s="43" t="s">
        <v>164</v>
      </c>
      <c r="B17" s="56">
        <v>4</v>
      </c>
      <c r="C17" s="56">
        <v>1</v>
      </c>
      <c r="D17" s="56">
        <v>1</v>
      </c>
      <c r="E17" s="56">
        <v>1</v>
      </c>
      <c r="F17" s="56">
        <v>1</v>
      </c>
      <c r="G17" s="56"/>
      <c r="H17" s="56"/>
      <c r="I17" s="56"/>
    </row>
    <row r="18" spans="1:9" s="39" customFormat="1" ht="13.5" customHeight="1" thickBot="1">
      <c r="A18" s="43" t="s">
        <v>165</v>
      </c>
      <c r="B18" s="56">
        <v>4</v>
      </c>
      <c r="C18" s="56">
        <v>1</v>
      </c>
      <c r="D18" s="56">
        <v>1</v>
      </c>
      <c r="E18" s="56">
        <v>1</v>
      </c>
      <c r="F18" s="56">
        <v>1</v>
      </c>
      <c r="G18" s="56"/>
      <c r="H18" s="56"/>
      <c r="I18" s="56"/>
    </row>
    <row r="19" spans="1:9" s="39" customFormat="1" ht="13.5" customHeight="1" thickBot="1">
      <c r="A19" s="43" t="s">
        <v>166</v>
      </c>
      <c r="B19" s="56">
        <v>4</v>
      </c>
      <c r="C19" s="56">
        <v>1</v>
      </c>
      <c r="D19" s="56">
        <v>1</v>
      </c>
      <c r="E19" s="56">
        <v>1</v>
      </c>
      <c r="F19" s="56">
        <v>1</v>
      </c>
      <c r="G19" s="56"/>
      <c r="H19" s="56"/>
      <c r="I19" s="56"/>
    </row>
    <row r="20" spans="1:9" s="39" customFormat="1" ht="13.5" customHeight="1" thickBot="1">
      <c r="A20" s="42" t="s">
        <v>167</v>
      </c>
      <c r="B20" s="55">
        <f aca="true" t="shared" si="3" ref="B20:I20">SUM(B21:B26)</f>
        <v>24</v>
      </c>
      <c r="C20" s="55">
        <f t="shared" si="3"/>
        <v>7</v>
      </c>
      <c r="D20" s="55">
        <f t="shared" si="3"/>
        <v>5</v>
      </c>
      <c r="E20" s="55">
        <f t="shared" si="3"/>
        <v>6</v>
      </c>
      <c r="F20" s="55">
        <f t="shared" si="3"/>
        <v>6</v>
      </c>
      <c r="G20" s="55">
        <f t="shared" si="3"/>
        <v>0</v>
      </c>
      <c r="H20" s="55">
        <f t="shared" si="3"/>
        <v>0</v>
      </c>
      <c r="I20" s="55">
        <f t="shared" si="3"/>
        <v>0</v>
      </c>
    </row>
    <row r="21" spans="1:9" s="39" customFormat="1" ht="13.5" customHeight="1" thickBot="1">
      <c r="A21" s="43" t="s">
        <v>168</v>
      </c>
      <c r="B21" s="56">
        <v>5</v>
      </c>
      <c r="C21" s="56">
        <v>2</v>
      </c>
      <c r="D21" s="56">
        <v>1</v>
      </c>
      <c r="E21" s="56">
        <v>1</v>
      </c>
      <c r="F21" s="56">
        <v>1</v>
      </c>
      <c r="G21" s="56"/>
      <c r="H21" s="56"/>
      <c r="I21" s="56"/>
    </row>
    <row r="22" spans="1:9" s="39" customFormat="1" ht="13.5" customHeight="1" thickBot="1">
      <c r="A22" s="43" t="s">
        <v>169</v>
      </c>
      <c r="B22" s="56">
        <v>4</v>
      </c>
      <c r="C22" s="56">
        <v>1</v>
      </c>
      <c r="D22" s="56">
        <v>1</v>
      </c>
      <c r="E22" s="56">
        <v>1</v>
      </c>
      <c r="F22" s="56">
        <v>1</v>
      </c>
      <c r="G22" s="56"/>
      <c r="H22" s="56"/>
      <c r="I22" s="56"/>
    </row>
    <row r="23" spans="1:9" s="39" customFormat="1" ht="13.5" customHeight="1" thickBot="1">
      <c r="A23" s="43" t="s">
        <v>170</v>
      </c>
      <c r="B23" s="56">
        <v>4</v>
      </c>
      <c r="C23" s="56">
        <v>1</v>
      </c>
      <c r="D23" s="56">
        <v>1</v>
      </c>
      <c r="E23" s="56">
        <v>1</v>
      </c>
      <c r="F23" s="56">
        <v>1</v>
      </c>
      <c r="G23" s="56"/>
      <c r="H23" s="56"/>
      <c r="I23" s="56"/>
    </row>
    <row r="24" spans="1:9" s="39" customFormat="1" ht="13.5" customHeight="1" thickBot="1">
      <c r="A24" s="43" t="s">
        <v>171</v>
      </c>
      <c r="B24" s="56">
        <v>6</v>
      </c>
      <c r="C24" s="56">
        <v>1</v>
      </c>
      <c r="D24" s="56">
        <v>1</v>
      </c>
      <c r="E24" s="56">
        <v>2</v>
      </c>
      <c r="F24" s="56">
        <v>2</v>
      </c>
      <c r="G24" s="56"/>
      <c r="H24" s="56"/>
      <c r="I24" s="56"/>
    </row>
    <row r="25" spans="1:9" s="39" customFormat="1" ht="13.5" customHeight="1" thickBot="1">
      <c r="A25" s="43" t="s">
        <v>172</v>
      </c>
      <c r="B25" s="56">
        <v>1</v>
      </c>
      <c r="C25" s="56">
        <v>1</v>
      </c>
      <c r="D25" s="56">
        <v>0</v>
      </c>
      <c r="E25" s="56">
        <v>0</v>
      </c>
      <c r="F25" s="56">
        <v>0</v>
      </c>
      <c r="G25" s="56"/>
      <c r="H25" s="56"/>
      <c r="I25" s="56"/>
    </row>
    <row r="26" spans="1:9" s="44" customFormat="1" ht="13.5" customHeight="1" thickBot="1">
      <c r="A26" s="43" t="s">
        <v>173</v>
      </c>
      <c r="B26" s="56">
        <v>4</v>
      </c>
      <c r="C26" s="56">
        <v>1</v>
      </c>
      <c r="D26" s="56">
        <v>1</v>
      </c>
      <c r="E26" s="56">
        <v>1</v>
      </c>
      <c r="F26" s="56">
        <v>1</v>
      </c>
      <c r="G26" s="57"/>
      <c r="H26" s="57"/>
      <c r="I26" s="57"/>
    </row>
    <row r="27" spans="1:9" s="44" customFormat="1" ht="13.5" customHeight="1" thickBot="1">
      <c r="A27" s="42" t="s">
        <v>72</v>
      </c>
      <c r="B27" s="58">
        <f aca="true" t="shared" si="4" ref="B27:I27">SUM(B28:B37)</f>
        <v>39</v>
      </c>
      <c r="C27" s="58">
        <f t="shared" si="4"/>
        <v>10</v>
      </c>
      <c r="D27" s="58">
        <f t="shared" si="4"/>
        <v>10</v>
      </c>
      <c r="E27" s="58">
        <f t="shared" si="4"/>
        <v>10</v>
      </c>
      <c r="F27" s="58">
        <f t="shared" si="4"/>
        <v>9</v>
      </c>
      <c r="G27" s="58">
        <f t="shared" si="4"/>
        <v>0</v>
      </c>
      <c r="H27" s="58">
        <f t="shared" si="4"/>
        <v>0</v>
      </c>
      <c r="I27" s="58">
        <f t="shared" si="4"/>
        <v>0</v>
      </c>
    </row>
    <row r="28" spans="1:9" s="46" customFormat="1" ht="13.5" customHeight="1" thickBot="1">
      <c r="A28" s="45" t="s">
        <v>174</v>
      </c>
      <c r="B28" s="59">
        <v>4</v>
      </c>
      <c r="C28" s="59">
        <v>1</v>
      </c>
      <c r="D28" s="59">
        <v>1</v>
      </c>
      <c r="E28" s="59">
        <v>1</v>
      </c>
      <c r="F28" s="59">
        <v>1</v>
      </c>
      <c r="G28" s="59"/>
      <c r="H28" s="59"/>
      <c r="I28" s="59"/>
    </row>
    <row r="29" spans="1:9" s="46" customFormat="1" ht="13.5" customHeight="1" thickBot="1">
      <c r="A29" s="45" t="s">
        <v>175</v>
      </c>
      <c r="B29" s="59">
        <v>4</v>
      </c>
      <c r="C29" s="59">
        <v>1</v>
      </c>
      <c r="D29" s="59">
        <v>1</v>
      </c>
      <c r="E29" s="59">
        <v>1</v>
      </c>
      <c r="F29" s="59">
        <v>1</v>
      </c>
      <c r="G29" s="59"/>
      <c r="H29" s="59"/>
      <c r="I29" s="59"/>
    </row>
    <row r="30" spans="1:9" s="46" customFormat="1" ht="13.5" customHeight="1" thickBot="1">
      <c r="A30" s="45" t="s">
        <v>176</v>
      </c>
      <c r="B30" s="59">
        <v>3</v>
      </c>
      <c r="C30" s="59">
        <v>1</v>
      </c>
      <c r="D30" s="59">
        <v>1</v>
      </c>
      <c r="E30" s="59">
        <v>1</v>
      </c>
      <c r="F30" s="59">
        <v>0</v>
      </c>
      <c r="G30" s="59"/>
      <c r="H30" s="59"/>
      <c r="I30" s="59"/>
    </row>
    <row r="31" spans="1:9" s="46" customFormat="1" ht="13.5" customHeight="1" thickBot="1">
      <c r="A31" s="45" t="s">
        <v>177</v>
      </c>
      <c r="B31" s="59">
        <v>4</v>
      </c>
      <c r="C31" s="59">
        <v>1</v>
      </c>
      <c r="D31" s="59">
        <v>1</v>
      </c>
      <c r="E31" s="59">
        <v>1</v>
      </c>
      <c r="F31" s="59">
        <v>1</v>
      </c>
      <c r="G31" s="59"/>
      <c r="H31" s="59"/>
      <c r="I31" s="59"/>
    </row>
    <row r="32" spans="1:9" s="46" customFormat="1" ht="13.5" customHeight="1" thickBot="1">
      <c r="A32" s="45" t="s">
        <v>178</v>
      </c>
      <c r="B32" s="59">
        <v>4</v>
      </c>
      <c r="C32" s="59">
        <v>1</v>
      </c>
      <c r="D32" s="59">
        <v>1</v>
      </c>
      <c r="E32" s="59">
        <v>1</v>
      </c>
      <c r="F32" s="59">
        <v>1</v>
      </c>
      <c r="G32" s="59"/>
      <c r="H32" s="59"/>
      <c r="I32" s="59"/>
    </row>
    <row r="33" spans="1:9" s="46" customFormat="1" ht="13.5" customHeight="1" thickBot="1">
      <c r="A33" s="45" t="s">
        <v>179</v>
      </c>
      <c r="B33" s="59">
        <v>4</v>
      </c>
      <c r="C33" s="59">
        <v>1</v>
      </c>
      <c r="D33" s="59">
        <v>1</v>
      </c>
      <c r="E33" s="59">
        <v>1</v>
      </c>
      <c r="F33" s="59">
        <v>1</v>
      </c>
      <c r="G33" s="59"/>
      <c r="H33" s="59"/>
      <c r="I33" s="59"/>
    </row>
    <row r="34" spans="1:9" s="46" customFormat="1" ht="13.5" customHeight="1" thickBot="1">
      <c r="A34" s="45" t="s">
        <v>180</v>
      </c>
      <c r="B34" s="59">
        <v>4</v>
      </c>
      <c r="C34" s="59">
        <v>1</v>
      </c>
      <c r="D34" s="59">
        <v>1</v>
      </c>
      <c r="E34" s="59">
        <v>1</v>
      </c>
      <c r="F34" s="59">
        <v>1</v>
      </c>
      <c r="G34" s="59"/>
      <c r="H34" s="59"/>
      <c r="I34" s="59"/>
    </row>
    <row r="35" spans="1:9" s="46" customFormat="1" ht="13.5" customHeight="1" thickBot="1">
      <c r="A35" s="45" t="s">
        <v>181</v>
      </c>
      <c r="B35" s="59">
        <v>4</v>
      </c>
      <c r="C35" s="59">
        <v>1</v>
      </c>
      <c r="D35" s="59">
        <v>1</v>
      </c>
      <c r="E35" s="59">
        <v>1</v>
      </c>
      <c r="F35" s="59">
        <v>1</v>
      </c>
      <c r="G35" s="59"/>
      <c r="H35" s="59"/>
      <c r="I35" s="59"/>
    </row>
    <row r="36" spans="1:9" s="46" customFormat="1" ht="13.5" customHeight="1" thickBot="1">
      <c r="A36" s="45" t="s">
        <v>182</v>
      </c>
      <c r="B36" s="59">
        <v>4</v>
      </c>
      <c r="C36" s="59">
        <v>1</v>
      </c>
      <c r="D36" s="59">
        <v>1</v>
      </c>
      <c r="E36" s="59">
        <v>1</v>
      </c>
      <c r="F36" s="59">
        <v>1</v>
      </c>
      <c r="G36" s="59"/>
      <c r="H36" s="59"/>
      <c r="I36" s="59"/>
    </row>
    <row r="37" spans="1:9" s="46" customFormat="1" ht="13.5" customHeight="1" thickBot="1">
      <c r="A37" s="45" t="s">
        <v>183</v>
      </c>
      <c r="B37" s="59">
        <v>4</v>
      </c>
      <c r="C37" s="59">
        <v>1</v>
      </c>
      <c r="D37" s="59">
        <v>1</v>
      </c>
      <c r="E37" s="59">
        <v>1</v>
      </c>
      <c r="F37" s="59">
        <v>1</v>
      </c>
      <c r="G37" s="59"/>
      <c r="H37" s="59"/>
      <c r="I37" s="59"/>
    </row>
    <row r="38" spans="1:9" s="46" customFormat="1" ht="13.5" customHeight="1" thickBot="1">
      <c r="A38" s="42" t="s">
        <v>34</v>
      </c>
      <c r="B38" s="55">
        <f aca="true" t="shared" si="5" ref="B38:I38">SUM(B39:B43)</f>
        <v>18</v>
      </c>
      <c r="C38" s="55">
        <f t="shared" si="5"/>
        <v>5</v>
      </c>
      <c r="D38" s="55">
        <f t="shared" si="5"/>
        <v>4</v>
      </c>
      <c r="E38" s="55">
        <f t="shared" si="5"/>
        <v>5</v>
      </c>
      <c r="F38" s="55">
        <f t="shared" si="5"/>
        <v>4</v>
      </c>
      <c r="G38" s="55">
        <f t="shared" si="5"/>
        <v>0</v>
      </c>
      <c r="H38" s="55">
        <f t="shared" si="5"/>
        <v>0</v>
      </c>
      <c r="I38" s="55">
        <f t="shared" si="5"/>
        <v>0</v>
      </c>
    </row>
    <row r="39" spans="1:9" s="46" customFormat="1" ht="13.5" customHeight="1" thickBot="1">
      <c r="A39" s="45" t="s">
        <v>184</v>
      </c>
      <c r="B39" s="59">
        <v>4</v>
      </c>
      <c r="C39" s="59">
        <v>1</v>
      </c>
      <c r="D39" s="59">
        <v>1</v>
      </c>
      <c r="E39" s="59">
        <v>1</v>
      </c>
      <c r="F39" s="59">
        <v>1</v>
      </c>
      <c r="G39" s="59"/>
      <c r="H39" s="59"/>
      <c r="I39" s="59"/>
    </row>
    <row r="40" spans="1:9" s="46" customFormat="1" ht="13.5" customHeight="1" thickBot="1">
      <c r="A40" s="45" t="s">
        <v>185</v>
      </c>
      <c r="B40" s="59">
        <v>3</v>
      </c>
      <c r="C40" s="59">
        <v>1</v>
      </c>
      <c r="D40" s="59">
        <v>1</v>
      </c>
      <c r="E40" s="59">
        <v>1</v>
      </c>
      <c r="F40" s="59">
        <v>0</v>
      </c>
      <c r="G40" s="59"/>
      <c r="H40" s="59"/>
      <c r="I40" s="59"/>
    </row>
    <row r="41" spans="1:9" s="46" customFormat="1" ht="13.5" customHeight="1" thickBot="1">
      <c r="A41" s="45" t="s">
        <v>186</v>
      </c>
      <c r="B41" s="59">
        <v>4</v>
      </c>
      <c r="C41" s="59">
        <v>1</v>
      </c>
      <c r="D41" s="59">
        <v>1</v>
      </c>
      <c r="E41" s="59">
        <v>1</v>
      </c>
      <c r="F41" s="59">
        <v>1</v>
      </c>
      <c r="G41" s="59"/>
      <c r="H41" s="59"/>
      <c r="I41" s="59"/>
    </row>
    <row r="42" spans="1:9" s="46" customFormat="1" ht="13.5" customHeight="1" thickBot="1">
      <c r="A42" s="45" t="s">
        <v>187</v>
      </c>
      <c r="B42" s="59">
        <v>6</v>
      </c>
      <c r="C42" s="59">
        <v>1</v>
      </c>
      <c r="D42" s="59">
        <v>1</v>
      </c>
      <c r="E42" s="59">
        <v>2</v>
      </c>
      <c r="F42" s="59">
        <v>2</v>
      </c>
      <c r="G42" s="59"/>
      <c r="H42" s="59"/>
      <c r="I42" s="59"/>
    </row>
    <row r="43" spans="1:9" s="46" customFormat="1" ht="13.5" customHeight="1" thickBot="1">
      <c r="A43" s="45" t="s">
        <v>188</v>
      </c>
      <c r="B43" s="59">
        <v>1</v>
      </c>
      <c r="C43" s="59">
        <v>1</v>
      </c>
      <c r="D43" s="59">
        <v>0</v>
      </c>
      <c r="E43" s="59">
        <v>0</v>
      </c>
      <c r="F43" s="59">
        <v>0</v>
      </c>
      <c r="G43" s="59"/>
      <c r="H43" s="59"/>
      <c r="I43" s="59"/>
    </row>
    <row r="44" spans="1:9" s="46" customFormat="1" ht="13.5" customHeight="1" thickBot="1">
      <c r="A44" s="42" t="s">
        <v>42</v>
      </c>
      <c r="B44" s="55">
        <f>SUM(B45:B50)</f>
        <v>19</v>
      </c>
      <c r="C44" s="55">
        <f aca="true" t="shared" si="6" ref="C44:I44">SUM(C45:C50)</f>
        <v>7</v>
      </c>
      <c r="D44" s="55">
        <f t="shared" si="6"/>
        <v>5</v>
      </c>
      <c r="E44" s="55">
        <f t="shared" si="6"/>
        <v>4</v>
      </c>
      <c r="F44" s="55">
        <f t="shared" si="6"/>
        <v>3</v>
      </c>
      <c r="G44" s="55">
        <f t="shared" si="6"/>
        <v>0</v>
      </c>
      <c r="H44" s="55">
        <f t="shared" si="6"/>
        <v>0</v>
      </c>
      <c r="I44" s="55">
        <f t="shared" si="6"/>
        <v>0</v>
      </c>
    </row>
    <row r="45" spans="1:9" s="46" customFormat="1" ht="13.5" customHeight="1" thickBot="1">
      <c r="A45" s="45" t="s">
        <v>189</v>
      </c>
      <c r="B45" s="59">
        <v>1</v>
      </c>
      <c r="C45" s="59">
        <v>1</v>
      </c>
      <c r="D45" s="59">
        <v>0</v>
      </c>
      <c r="E45" s="59">
        <v>0</v>
      </c>
      <c r="F45" s="59">
        <v>0</v>
      </c>
      <c r="G45" s="59"/>
      <c r="H45" s="59"/>
      <c r="I45" s="59"/>
    </row>
    <row r="46" spans="1:9" s="46" customFormat="1" ht="13.5" customHeight="1" thickBot="1">
      <c r="A46" s="45" t="s">
        <v>190</v>
      </c>
      <c r="B46" s="59">
        <v>1</v>
      </c>
      <c r="C46" s="59">
        <v>1</v>
      </c>
      <c r="D46" s="59">
        <v>0</v>
      </c>
      <c r="E46" s="59">
        <v>0</v>
      </c>
      <c r="F46" s="59">
        <v>0</v>
      </c>
      <c r="G46" s="59"/>
      <c r="H46" s="59"/>
      <c r="I46" s="59"/>
    </row>
    <row r="47" spans="1:9" s="46" customFormat="1" ht="13.5" customHeight="1" thickBot="1">
      <c r="A47" s="45" t="s">
        <v>191</v>
      </c>
      <c r="B47" s="59">
        <v>4</v>
      </c>
      <c r="C47" s="59">
        <v>1</v>
      </c>
      <c r="D47" s="59">
        <v>1</v>
      </c>
      <c r="E47" s="59">
        <v>1</v>
      </c>
      <c r="F47" s="59">
        <v>1</v>
      </c>
      <c r="G47" s="59"/>
      <c r="H47" s="59"/>
      <c r="I47" s="59"/>
    </row>
    <row r="48" spans="1:9" s="46" customFormat="1" ht="13.5" customHeight="1" thickBot="1">
      <c r="A48" s="45" t="s">
        <v>192</v>
      </c>
      <c r="B48" s="59">
        <v>4</v>
      </c>
      <c r="C48" s="59">
        <v>1</v>
      </c>
      <c r="D48" s="59">
        <v>1</v>
      </c>
      <c r="E48" s="59">
        <v>1</v>
      </c>
      <c r="F48" s="59">
        <v>1</v>
      </c>
      <c r="G48" s="59"/>
      <c r="H48" s="59"/>
      <c r="I48" s="59"/>
    </row>
    <row r="49" spans="1:9" s="46" customFormat="1" ht="13.5" customHeight="1" thickBot="1">
      <c r="A49" s="45" t="s">
        <v>93</v>
      </c>
      <c r="B49" s="59">
        <v>6</v>
      </c>
      <c r="C49" s="59">
        <v>2</v>
      </c>
      <c r="D49" s="59">
        <v>2</v>
      </c>
      <c r="E49" s="59">
        <v>1</v>
      </c>
      <c r="F49" s="59">
        <v>1</v>
      </c>
      <c r="G49" s="59"/>
      <c r="H49" s="59"/>
      <c r="I49" s="59"/>
    </row>
    <row r="50" spans="1:9" s="46" customFormat="1" ht="13.5" customHeight="1" thickBot="1">
      <c r="A50" s="45" t="s">
        <v>193</v>
      </c>
      <c r="B50" s="59">
        <v>3</v>
      </c>
      <c r="C50" s="59">
        <v>1</v>
      </c>
      <c r="D50" s="59">
        <v>1</v>
      </c>
      <c r="E50" s="59">
        <v>1</v>
      </c>
      <c r="F50" s="59">
        <v>0</v>
      </c>
      <c r="G50" s="59"/>
      <c r="H50" s="59"/>
      <c r="I50" s="59"/>
    </row>
    <row r="51" spans="2:9" s="44" customFormat="1" ht="13.5" customHeight="1">
      <c r="B51" s="60"/>
      <c r="C51" s="60"/>
      <c r="D51" s="60"/>
      <c r="E51" s="60"/>
      <c r="F51" s="60"/>
      <c r="G51" s="60"/>
      <c r="H51" s="60"/>
      <c r="I51" s="60"/>
    </row>
    <row r="52" spans="2:9" s="44" customFormat="1" ht="13.5" customHeight="1" thickBot="1">
      <c r="B52" s="60"/>
      <c r="C52" s="60"/>
      <c r="D52" s="60"/>
      <c r="E52" s="60"/>
      <c r="F52" s="60"/>
      <c r="G52" s="60"/>
      <c r="H52" s="60"/>
      <c r="I52" s="60"/>
    </row>
    <row r="53" spans="1:9" s="44" customFormat="1" ht="13.5" customHeight="1" thickBot="1">
      <c r="A53" s="48" t="s">
        <v>207</v>
      </c>
      <c r="B53" s="48" t="s">
        <v>137</v>
      </c>
      <c r="C53" s="60"/>
      <c r="D53" s="60"/>
      <c r="E53" s="60"/>
      <c r="F53" s="60"/>
      <c r="G53" s="60"/>
      <c r="H53" s="60"/>
      <c r="I53" s="60"/>
    </row>
    <row r="54" spans="1:9" s="44" customFormat="1" ht="13.5" customHeight="1" thickBot="1">
      <c r="A54" s="85" t="s">
        <v>208</v>
      </c>
      <c r="B54" s="48">
        <v>2</v>
      </c>
      <c r="C54" s="60"/>
      <c r="D54" s="60"/>
      <c r="E54" s="60"/>
      <c r="F54" s="60"/>
      <c r="G54" s="60"/>
      <c r="H54" s="60"/>
      <c r="I54" s="60"/>
    </row>
    <row r="55" spans="1:9" s="44" customFormat="1" ht="13.5" customHeight="1" thickBot="1">
      <c r="A55" s="85" t="s">
        <v>133</v>
      </c>
      <c r="B55" s="48">
        <v>142</v>
      </c>
      <c r="C55" s="60"/>
      <c r="D55" s="60"/>
      <c r="E55" s="60"/>
      <c r="F55" s="60"/>
      <c r="G55" s="60"/>
      <c r="H55" s="60"/>
      <c r="I55" s="60"/>
    </row>
    <row r="56" spans="1:9" s="44" customFormat="1" ht="13.5" customHeight="1" thickBot="1">
      <c r="A56" s="85" t="s">
        <v>134</v>
      </c>
      <c r="B56" s="48">
        <v>152</v>
      </c>
      <c r="C56" s="60"/>
      <c r="D56" s="60"/>
      <c r="E56" s="60"/>
      <c r="F56" s="60"/>
      <c r="G56" s="60"/>
      <c r="H56" s="60"/>
      <c r="I56" s="60"/>
    </row>
    <row r="57" spans="1:9" s="44" customFormat="1" ht="13.5" customHeight="1" thickBot="1">
      <c r="A57" s="85" t="s">
        <v>135</v>
      </c>
      <c r="B57" s="48">
        <v>15</v>
      </c>
      <c r="C57" s="60"/>
      <c r="D57" s="60"/>
      <c r="E57" s="60"/>
      <c r="F57" s="60"/>
      <c r="G57" s="60"/>
      <c r="H57" s="60"/>
      <c r="I57" s="60"/>
    </row>
    <row r="58" spans="1:9" s="44" customFormat="1" ht="13.5" customHeight="1" thickBot="1">
      <c r="A58" s="48" t="s">
        <v>0</v>
      </c>
      <c r="B58" s="48">
        <f>SUM(B54:B57)</f>
        <v>311</v>
      </c>
      <c r="C58" s="60"/>
      <c r="D58" s="60"/>
      <c r="E58" s="60"/>
      <c r="F58" s="60"/>
      <c r="G58" s="60"/>
      <c r="H58" s="60"/>
      <c r="I58" s="60"/>
    </row>
  </sheetData>
  <sheetProtection/>
  <mergeCells count="1">
    <mergeCell ref="A1:I1"/>
  </mergeCells>
  <printOptions horizontalCentered="1"/>
  <pageMargins left="0.7480314960629921" right="0.7480314960629921" top="0.24" bottom="0.12" header="0.17" footer="0.1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24.125" style="0" customWidth="1"/>
    <col min="2" max="9" width="7.50390625" style="61" customWidth="1"/>
  </cols>
  <sheetData>
    <row r="1" spans="1:9" ht="33" customHeight="1" thickBot="1">
      <c r="A1" s="176" t="s">
        <v>209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6.5" thickBot="1">
      <c r="A2" s="37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ht="15.75" customHeight="1" thickBot="1">
      <c r="A3" s="27" t="s">
        <v>118</v>
      </c>
      <c r="B3" s="74">
        <f aca="true" t="shared" si="0" ref="B3:I3">B4+B6+B8</f>
        <v>15</v>
      </c>
      <c r="C3" s="74">
        <f t="shared" si="0"/>
        <v>4</v>
      </c>
      <c r="D3" s="74">
        <f t="shared" si="0"/>
        <v>3</v>
      </c>
      <c r="E3" s="74">
        <f t="shared" si="0"/>
        <v>3</v>
      </c>
      <c r="F3" s="74">
        <f t="shared" si="0"/>
        <v>2</v>
      </c>
      <c r="G3" s="74">
        <f t="shared" si="0"/>
        <v>1</v>
      </c>
      <c r="H3" s="74">
        <f t="shared" si="0"/>
        <v>1</v>
      </c>
      <c r="I3" s="74">
        <f t="shared" si="0"/>
        <v>1</v>
      </c>
    </row>
    <row r="4" spans="1:9" ht="15.75" customHeight="1" thickBot="1">
      <c r="A4" s="28" t="s">
        <v>27</v>
      </c>
      <c r="B4" s="70">
        <v>3</v>
      </c>
      <c r="C4" s="70">
        <v>1</v>
      </c>
      <c r="D4" s="70">
        <v>1</v>
      </c>
      <c r="E4" s="70">
        <v>1</v>
      </c>
      <c r="F4" s="70">
        <v>0</v>
      </c>
      <c r="G4" s="70">
        <v>0</v>
      </c>
      <c r="H4" s="70">
        <v>0</v>
      </c>
      <c r="I4" s="70">
        <v>0</v>
      </c>
    </row>
    <row r="5" spans="1:9" ht="15.75" customHeight="1" thickBot="1">
      <c r="A5" s="31" t="s">
        <v>101</v>
      </c>
      <c r="B5" s="76">
        <v>3</v>
      </c>
      <c r="C5" s="76">
        <v>1</v>
      </c>
      <c r="D5" s="76">
        <v>1</v>
      </c>
      <c r="E5" s="76">
        <v>1</v>
      </c>
      <c r="F5" s="76">
        <v>0</v>
      </c>
      <c r="G5" s="76">
        <v>0</v>
      </c>
      <c r="H5" s="76">
        <v>0</v>
      </c>
      <c r="I5" s="76">
        <v>0</v>
      </c>
    </row>
    <row r="6" spans="1:9" ht="15.75" customHeight="1" thickBot="1">
      <c r="A6" s="28" t="s">
        <v>28</v>
      </c>
      <c r="B6" s="70">
        <v>7</v>
      </c>
      <c r="C6" s="70">
        <v>1</v>
      </c>
      <c r="D6" s="70">
        <v>1</v>
      </c>
      <c r="E6" s="70">
        <v>1</v>
      </c>
      <c r="F6" s="70">
        <v>1</v>
      </c>
      <c r="G6" s="70">
        <v>1</v>
      </c>
      <c r="H6" s="70">
        <v>1</v>
      </c>
      <c r="I6" s="70">
        <v>1</v>
      </c>
    </row>
    <row r="7" spans="1:9" ht="15.75" customHeight="1" thickBot="1">
      <c r="A7" s="31" t="s">
        <v>103</v>
      </c>
      <c r="B7" s="76">
        <v>7</v>
      </c>
      <c r="C7" s="76">
        <v>1</v>
      </c>
      <c r="D7" s="76">
        <v>1</v>
      </c>
      <c r="E7" s="76">
        <v>1</v>
      </c>
      <c r="F7" s="76">
        <v>1</v>
      </c>
      <c r="G7" s="76">
        <v>1</v>
      </c>
      <c r="H7" s="76">
        <v>1</v>
      </c>
      <c r="I7" s="76">
        <v>1</v>
      </c>
    </row>
    <row r="8" spans="1:9" ht="16.5" customHeight="1" thickBot="1">
      <c r="A8" s="28" t="s">
        <v>41</v>
      </c>
      <c r="B8" s="70">
        <v>5</v>
      </c>
      <c r="C8" s="70">
        <v>2</v>
      </c>
      <c r="D8" s="70">
        <v>1</v>
      </c>
      <c r="E8" s="70">
        <v>1</v>
      </c>
      <c r="F8" s="70">
        <v>1</v>
      </c>
      <c r="G8" s="70">
        <v>0</v>
      </c>
      <c r="H8" s="70">
        <v>0</v>
      </c>
      <c r="I8" s="70">
        <v>0</v>
      </c>
    </row>
    <row r="9" spans="1:9" ht="15.75" customHeight="1" thickBot="1">
      <c r="A9" s="30" t="s">
        <v>104</v>
      </c>
      <c r="B9" s="69">
        <v>5</v>
      </c>
      <c r="C9" s="69">
        <v>2</v>
      </c>
      <c r="D9" s="69">
        <v>1</v>
      </c>
      <c r="E9" s="69">
        <v>1</v>
      </c>
      <c r="F9" s="69">
        <v>1</v>
      </c>
      <c r="G9" s="69">
        <v>0</v>
      </c>
      <c r="H9" s="69">
        <v>0</v>
      </c>
      <c r="I9" s="69">
        <v>0</v>
      </c>
    </row>
    <row r="11" ht="16.5" thickBot="1"/>
    <row r="12" spans="1:2" ht="16.5" thickBot="1">
      <c r="A12" s="36" t="s">
        <v>140</v>
      </c>
      <c r="B12" s="36" t="s">
        <v>137</v>
      </c>
    </row>
    <row r="13" spans="1:2" ht="16.5" thickBot="1">
      <c r="A13" s="83" t="s">
        <v>141</v>
      </c>
      <c r="B13" s="36">
        <v>2</v>
      </c>
    </row>
    <row r="14" spans="1:2" ht="16.5" thickBot="1">
      <c r="A14" s="83" t="s">
        <v>133</v>
      </c>
      <c r="B14" s="36">
        <v>142</v>
      </c>
    </row>
    <row r="15" spans="1:2" ht="16.5" thickBot="1">
      <c r="A15" s="83" t="s">
        <v>134</v>
      </c>
      <c r="B15" s="36">
        <v>152</v>
      </c>
    </row>
    <row r="16" spans="1:2" ht="16.5" thickBot="1">
      <c r="A16" s="83" t="s">
        <v>135</v>
      </c>
      <c r="B16" s="36">
        <v>15</v>
      </c>
    </row>
    <row r="17" spans="1:2" ht="16.5" thickBot="1">
      <c r="A17" s="36" t="s">
        <v>0</v>
      </c>
      <c r="B17" s="36">
        <f>SUM(B13:B16)</f>
        <v>311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2">
      <selection activeCell="K12" sqref="K12"/>
    </sheetView>
  </sheetViews>
  <sheetFormatPr defaultColWidth="9.00390625" defaultRowHeight="16.5"/>
  <cols>
    <col min="1" max="1" width="24.25390625" style="0" customWidth="1"/>
    <col min="2" max="9" width="7.50390625" style="61" customWidth="1"/>
  </cols>
  <sheetData>
    <row r="1" spans="1:9" ht="33" customHeight="1" thickBot="1">
      <c r="A1" s="176" t="s">
        <v>123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6.5" thickBot="1">
      <c r="A2" s="37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s="7" customFormat="1" ht="16.5" thickBot="1">
      <c r="A3" s="20" t="s">
        <v>97</v>
      </c>
      <c r="B3" s="73">
        <f aca="true" t="shared" si="0" ref="B3:G3">B7+B47+B90+B4</f>
        <v>287</v>
      </c>
      <c r="C3" s="73">
        <f t="shared" si="0"/>
        <v>75</v>
      </c>
      <c r="D3" s="73">
        <f t="shared" si="0"/>
        <v>76</v>
      </c>
      <c r="E3" s="73">
        <f t="shared" si="0"/>
        <v>70</v>
      </c>
      <c r="F3" s="73">
        <f t="shared" si="0"/>
        <v>63</v>
      </c>
      <c r="G3" s="73">
        <f t="shared" si="0"/>
        <v>2</v>
      </c>
      <c r="H3" s="73">
        <f>H7+H90+H47+H4</f>
        <v>1</v>
      </c>
      <c r="I3" s="73">
        <f>I7+I47+I90+I4</f>
        <v>0</v>
      </c>
    </row>
    <row r="4" spans="1:9" s="7" customFormat="1" ht="16.5" thickBot="1">
      <c r="A4" s="27" t="s">
        <v>124</v>
      </c>
      <c r="B4" s="23">
        <f aca="true" t="shared" si="1" ref="B4:I4">B5+B6</f>
        <v>4</v>
      </c>
      <c r="C4" s="23">
        <f t="shared" si="1"/>
        <v>0</v>
      </c>
      <c r="D4" s="23">
        <f t="shared" si="1"/>
        <v>0</v>
      </c>
      <c r="E4" s="23">
        <f t="shared" si="1"/>
        <v>2</v>
      </c>
      <c r="F4" s="23">
        <f t="shared" si="1"/>
        <v>2</v>
      </c>
      <c r="G4" s="23">
        <f t="shared" si="1"/>
        <v>0</v>
      </c>
      <c r="H4" s="23">
        <f t="shared" si="1"/>
        <v>0</v>
      </c>
      <c r="I4" s="23">
        <f t="shared" si="1"/>
        <v>0</v>
      </c>
    </row>
    <row r="5" spans="1:9" s="7" customFormat="1" ht="16.5" thickBot="1">
      <c r="A5" s="34" t="s">
        <v>113</v>
      </c>
      <c r="B5" s="82">
        <v>2</v>
      </c>
      <c r="C5" s="82">
        <v>0</v>
      </c>
      <c r="D5" s="82">
        <v>0</v>
      </c>
      <c r="E5" s="82">
        <v>1</v>
      </c>
      <c r="F5" s="82">
        <v>1</v>
      </c>
      <c r="G5" s="82"/>
      <c r="H5" s="82"/>
      <c r="I5" s="82"/>
    </row>
    <row r="6" spans="1:9" s="7" customFormat="1" ht="16.5" thickBot="1">
      <c r="A6" s="34" t="s">
        <v>114</v>
      </c>
      <c r="B6" s="82">
        <v>2</v>
      </c>
      <c r="C6" s="82">
        <v>0</v>
      </c>
      <c r="D6" s="82">
        <v>0</v>
      </c>
      <c r="E6" s="82">
        <v>1</v>
      </c>
      <c r="F6" s="82">
        <v>1</v>
      </c>
      <c r="G6" s="82"/>
      <c r="H6" s="82"/>
      <c r="I6" s="82"/>
    </row>
    <row r="7" spans="1:9" s="7" customFormat="1" ht="16.5" thickBot="1">
      <c r="A7" s="27" t="s">
        <v>116</v>
      </c>
      <c r="B7" s="23">
        <f>SUM(B8+B17+B24+B30+B36+B42)</f>
        <v>134</v>
      </c>
      <c r="C7" s="23">
        <f>C8+C17+C24+C30+C36+C42</f>
        <v>35</v>
      </c>
      <c r="D7" s="23">
        <f>D8+D17+D24+D30+D36+D42</f>
        <v>34</v>
      </c>
      <c r="E7" s="23">
        <f>E8+E17+E24+E30+E36+E42</f>
        <v>33</v>
      </c>
      <c r="F7" s="23">
        <f>SUM(F8,F17,F24,F30,F36,F42)</f>
        <v>31</v>
      </c>
      <c r="G7" s="23">
        <f>G8+G17+G24+G30+G36+G42</f>
        <v>1</v>
      </c>
      <c r="H7" s="23">
        <f>H8+H17+H24+H30+H36+H42</f>
        <v>0</v>
      </c>
      <c r="I7" s="23">
        <f>I8+I17+I24+I30+I36+I42</f>
        <v>0</v>
      </c>
    </row>
    <row r="8" spans="1:9" s="7" customFormat="1" ht="15.75" customHeight="1" thickBot="1">
      <c r="A8" s="28" t="s">
        <v>27</v>
      </c>
      <c r="B8" s="67">
        <f aca="true" t="shared" si="2" ref="B8:I8">SUM(B9:B16)</f>
        <v>26</v>
      </c>
      <c r="C8" s="67">
        <f t="shared" si="2"/>
        <v>7</v>
      </c>
      <c r="D8" s="67">
        <f t="shared" si="2"/>
        <v>7</v>
      </c>
      <c r="E8" s="67">
        <f t="shared" si="2"/>
        <v>6</v>
      </c>
      <c r="F8" s="67">
        <f t="shared" si="2"/>
        <v>5</v>
      </c>
      <c r="G8" s="67">
        <f t="shared" si="2"/>
        <v>1</v>
      </c>
      <c r="H8" s="67">
        <f t="shared" si="2"/>
        <v>0</v>
      </c>
      <c r="I8" s="67">
        <f t="shared" si="2"/>
        <v>0</v>
      </c>
    </row>
    <row r="9" spans="1:9" ht="16.5" thickBot="1">
      <c r="A9" s="29" t="s">
        <v>8</v>
      </c>
      <c r="B9" s="68">
        <v>4</v>
      </c>
      <c r="C9" s="68">
        <v>1</v>
      </c>
      <c r="D9" s="68">
        <v>1</v>
      </c>
      <c r="E9" s="68">
        <v>1</v>
      </c>
      <c r="F9" s="68">
        <v>1</v>
      </c>
      <c r="G9" s="69"/>
      <c r="H9" s="69"/>
      <c r="I9" s="69"/>
    </row>
    <row r="10" spans="1:9" ht="16.5" thickBot="1">
      <c r="A10" s="29" t="s">
        <v>9</v>
      </c>
      <c r="B10" s="69">
        <v>4</v>
      </c>
      <c r="C10" s="69">
        <v>1</v>
      </c>
      <c r="D10" s="69">
        <v>1</v>
      </c>
      <c r="E10" s="69">
        <v>1</v>
      </c>
      <c r="F10" s="69">
        <v>1</v>
      </c>
      <c r="G10" s="69"/>
      <c r="H10" s="69"/>
      <c r="I10" s="69"/>
    </row>
    <row r="11" spans="1:9" ht="16.5" thickBot="1">
      <c r="A11" s="29" t="s">
        <v>109</v>
      </c>
      <c r="B11" s="69">
        <v>3</v>
      </c>
      <c r="C11" s="69">
        <v>0</v>
      </c>
      <c r="D11" s="69">
        <v>1</v>
      </c>
      <c r="E11" s="69">
        <v>1</v>
      </c>
      <c r="F11" s="69">
        <v>1</v>
      </c>
      <c r="G11" s="69"/>
      <c r="H11" s="69"/>
      <c r="I11" s="69"/>
    </row>
    <row r="12" spans="1:9" ht="15.75" customHeight="1" thickBot="1">
      <c r="A12" s="29" t="s">
        <v>10</v>
      </c>
      <c r="B12" s="69">
        <v>4</v>
      </c>
      <c r="C12" s="69">
        <v>1</v>
      </c>
      <c r="D12" s="69">
        <v>1</v>
      </c>
      <c r="E12" s="69">
        <v>1</v>
      </c>
      <c r="F12" s="69">
        <v>1</v>
      </c>
      <c r="G12" s="69"/>
      <c r="H12" s="69"/>
      <c r="I12" s="69"/>
    </row>
    <row r="13" spans="1:9" ht="15" customHeight="1" thickBot="1">
      <c r="A13" s="29" t="s">
        <v>48</v>
      </c>
      <c r="B13" s="69">
        <v>1</v>
      </c>
      <c r="C13" s="69">
        <v>1</v>
      </c>
      <c r="D13" s="69">
        <v>0</v>
      </c>
      <c r="E13" s="69">
        <v>0</v>
      </c>
      <c r="F13" s="69">
        <v>0</v>
      </c>
      <c r="G13" s="69"/>
      <c r="H13" s="69"/>
      <c r="I13" s="69"/>
    </row>
    <row r="14" spans="1:9" ht="15.75" customHeight="1" thickBot="1">
      <c r="A14" s="29" t="s">
        <v>11</v>
      </c>
      <c r="B14" s="69">
        <v>5</v>
      </c>
      <c r="C14" s="69">
        <v>1</v>
      </c>
      <c r="D14" s="69">
        <v>1</v>
      </c>
      <c r="E14" s="69">
        <v>1</v>
      </c>
      <c r="F14" s="69">
        <v>1</v>
      </c>
      <c r="G14" s="69">
        <v>1</v>
      </c>
      <c r="H14" s="69"/>
      <c r="I14" s="69"/>
    </row>
    <row r="15" spans="1:9" ht="15.75" customHeight="1" thickBot="1">
      <c r="A15" s="29" t="s">
        <v>110</v>
      </c>
      <c r="B15" s="69">
        <v>2</v>
      </c>
      <c r="C15" s="69">
        <v>1</v>
      </c>
      <c r="D15" s="69">
        <v>1</v>
      </c>
      <c r="E15" s="69">
        <v>0</v>
      </c>
      <c r="F15" s="69">
        <v>0</v>
      </c>
      <c r="G15" s="69"/>
      <c r="H15" s="69"/>
      <c r="I15" s="69"/>
    </row>
    <row r="16" spans="1:9" ht="15.75" customHeight="1" thickBot="1">
      <c r="A16" s="29" t="s">
        <v>12</v>
      </c>
      <c r="B16" s="69">
        <v>3</v>
      </c>
      <c r="C16" s="69">
        <v>1</v>
      </c>
      <c r="D16" s="69">
        <v>1</v>
      </c>
      <c r="E16" s="69">
        <v>1</v>
      </c>
      <c r="F16" s="69">
        <v>0</v>
      </c>
      <c r="G16" s="69"/>
      <c r="H16" s="69"/>
      <c r="I16" s="69"/>
    </row>
    <row r="17" spans="1:9" ht="15.75" customHeight="1" thickBot="1">
      <c r="A17" s="28" t="s">
        <v>50</v>
      </c>
      <c r="B17" s="70">
        <f aca="true" t="shared" si="3" ref="B17:I17">SUM(B18:B23)</f>
        <v>28</v>
      </c>
      <c r="C17" s="70">
        <f t="shared" si="3"/>
        <v>7</v>
      </c>
      <c r="D17" s="70">
        <f t="shared" si="3"/>
        <v>7</v>
      </c>
      <c r="E17" s="70">
        <f t="shared" si="3"/>
        <v>7</v>
      </c>
      <c r="F17" s="70">
        <f t="shared" si="3"/>
        <v>7</v>
      </c>
      <c r="G17" s="70">
        <f t="shared" si="3"/>
        <v>0</v>
      </c>
      <c r="H17" s="70">
        <f t="shared" si="3"/>
        <v>0</v>
      </c>
      <c r="I17" s="70">
        <f t="shared" si="3"/>
        <v>0</v>
      </c>
    </row>
    <row r="18" spans="1:9" ht="15.75" customHeight="1" thickBot="1">
      <c r="A18" s="29" t="s">
        <v>14</v>
      </c>
      <c r="B18" s="69">
        <v>4</v>
      </c>
      <c r="C18" s="69">
        <v>1</v>
      </c>
      <c r="D18" s="69">
        <v>1</v>
      </c>
      <c r="E18" s="69">
        <v>1</v>
      </c>
      <c r="F18" s="69">
        <v>1</v>
      </c>
      <c r="G18" s="69"/>
      <c r="H18" s="69"/>
      <c r="I18" s="69"/>
    </row>
    <row r="19" spans="1:9" ht="15.75" customHeight="1" thickBot="1">
      <c r="A19" s="29" t="s">
        <v>15</v>
      </c>
      <c r="B19" s="69">
        <v>4</v>
      </c>
      <c r="C19" s="69">
        <v>1</v>
      </c>
      <c r="D19" s="69">
        <v>1</v>
      </c>
      <c r="E19" s="69">
        <v>1</v>
      </c>
      <c r="F19" s="69">
        <v>1</v>
      </c>
      <c r="G19" s="69"/>
      <c r="H19" s="69"/>
      <c r="I19" s="69"/>
    </row>
    <row r="20" spans="1:9" ht="15.75" customHeight="1" thickBot="1">
      <c r="A20" s="29" t="s">
        <v>16</v>
      </c>
      <c r="B20" s="69">
        <v>4</v>
      </c>
      <c r="C20" s="69">
        <v>1</v>
      </c>
      <c r="D20" s="69">
        <v>1</v>
      </c>
      <c r="E20" s="69">
        <v>1</v>
      </c>
      <c r="F20" s="69">
        <v>1</v>
      </c>
      <c r="G20" s="69"/>
      <c r="H20" s="69"/>
      <c r="I20" s="69"/>
    </row>
    <row r="21" spans="1:9" ht="15.75" customHeight="1" thickBot="1">
      <c r="A21" s="29" t="s">
        <v>111</v>
      </c>
      <c r="B21" s="69">
        <v>8</v>
      </c>
      <c r="C21" s="69">
        <v>2</v>
      </c>
      <c r="D21" s="69">
        <v>2</v>
      </c>
      <c r="E21" s="69">
        <v>2</v>
      </c>
      <c r="F21" s="69">
        <v>2</v>
      </c>
      <c r="G21" s="69"/>
      <c r="H21" s="69"/>
      <c r="I21" s="69"/>
    </row>
    <row r="22" spans="1:9" ht="15.75" customHeight="1" thickBot="1">
      <c r="A22" s="29" t="s">
        <v>18</v>
      </c>
      <c r="B22" s="69">
        <v>4</v>
      </c>
      <c r="C22" s="69">
        <v>1</v>
      </c>
      <c r="D22" s="69">
        <v>1</v>
      </c>
      <c r="E22" s="69">
        <v>1</v>
      </c>
      <c r="F22" s="69">
        <v>1</v>
      </c>
      <c r="G22" s="69"/>
      <c r="H22" s="69"/>
      <c r="I22" s="69"/>
    </row>
    <row r="23" spans="1:9" ht="15.75" customHeight="1" thickBot="1">
      <c r="A23" s="29" t="s">
        <v>19</v>
      </c>
      <c r="B23" s="69">
        <v>4</v>
      </c>
      <c r="C23" s="69">
        <v>1</v>
      </c>
      <c r="D23" s="69">
        <v>1</v>
      </c>
      <c r="E23" s="69">
        <v>1</v>
      </c>
      <c r="F23" s="69">
        <v>1</v>
      </c>
      <c r="G23" s="69"/>
      <c r="H23" s="69"/>
      <c r="I23" s="69"/>
    </row>
    <row r="24" spans="1:9" ht="15.75" customHeight="1" thickBot="1">
      <c r="A24" s="28" t="s">
        <v>23</v>
      </c>
      <c r="B24" s="71">
        <f aca="true" t="shared" si="4" ref="B24:I24">SUM(B25:B29)</f>
        <v>20</v>
      </c>
      <c r="C24" s="71">
        <f t="shared" si="4"/>
        <v>5</v>
      </c>
      <c r="D24" s="71">
        <f t="shared" si="4"/>
        <v>5</v>
      </c>
      <c r="E24" s="71">
        <f t="shared" si="4"/>
        <v>5</v>
      </c>
      <c r="F24" s="71">
        <f t="shared" si="4"/>
        <v>5</v>
      </c>
      <c r="G24" s="71">
        <f t="shared" si="4"/>
        <v>0</v>
      </c>
      <c r="H24" s="71">
        <f t="shared" si="4"/>
        <v>0</v>
      </c>
      <c r="I24" s="71">
        <f t="shared" si="4"/>
        <v>0</v>
      </c>
    </row>
    <row r="25" spans="1:9" ht="15" customHeight="1" thickBot="1">
      <c r="A25" s="29" t="s">
        <v>20</v>
      </c>
      <c r="B25" s="69">
        <v>4</v>
      </c>
      <c r="C25" s="69">
        <v>1</v>
      </c>
      <c r="D25" s="69">
        <v>1</v>
      </c>
      <c r="E25" s="69">
        <v>1</v>
      </c>
      <c r="F25" s="69">
        <v>1</v>
      </c>
      <c r="G25" s="69"/>
      <c r="H25" s="69"/>
      <c r="I25" s="69"/>
    </row>
    <row r="26" spans="1:9" ht="15.75" customHeight="1" thickBot="1">
      <c r="A26" s="29" t="s">
        <v>21</v>
      </c>
      <c r="B26" s="69">
        <v>4</v>
      </c>
      <c r="C26" s="69">
        <v>1</v>
      </c>
      <c r="D26" s="69">
        <v>1</v>
      </c>
      <c r="E26" s="69">
        <v>1</v>
      </c>
      <c r="F26" s="69">
        <v>1</v>
      </c>
      <c r="G26" s="69"/>
      <c r="H26" s="69"/>
      <c r="I26" s="69"/>
    </row>
    <row r="27" spans="1:9" ht="15.75" customHeight="1" thickBot="1">
      <c r="A27" s="29" t="s">
        <v>22</v>
      </c>
      <c r="B27" s="69">
        <v>4</v>
      </c>
      <c r="C27" s="69">
        <v>1</v>
      </c>
      <c r="D27" s="69">
        <v>1</v>
      </c>
      <c r="E27" s="69">
        <v>1</v>
      </c>
      <c r="F27" s="69">
        <v>1</v>
      </c>
      <c r="G27" s="69"/>
      <c r="H27" s="69"/>
      <c r="I27" s="69"/>
    </row>
    <row r="28" spans="1:9" ht="15.75" customHeight="1" thickBot="1">
      <c r="A28" s="29" t="s">
        <v>24</v>
      </c>
      <c r="B28" s="69">
        <v>4</v>
      </c>
      <c r="C28" s="69">
        <v>1</v>
      </c>
      <c r="D28" s="69">
        <v>1</v>
      </c>
      <c r="E28" s="69">
        <v>1</v>
      </c>
      <c r="F28" s="69">
        <v>1</v>
      </c>
      <c r="G28" s="69"/>
      <c r="H28" s="69"/>
      <c r="I28" s="69"/>
    </row>
    <row r="29" spans="1:9" ht="15.75" customHeight="1" thickBot="1">
      <c r="A29" s="29" t="s">
        <v>25</v>
      </c>
      <c r="B29" s="69">
        <v>4</v>
      </c>
      <c r="C29" s="69">
        <v>1</v>
      </c>
      <c r="D29" s="69">
        <v>1</v>
      </c>
      <c r="E29" s="69">
        <v>1</v>
      </c>
      <c r="F29" s="69">
        <v>1</v>
      </c>
      <c r="G29" s="69"/>
      <c r="H29" s="69"/>
      <c r="I29" s="69"/>
    </row>
    <row r="30" spans="1:9" ht="15.75" customHeight="1" thickBot="1">
      <c r="A30" s="28" t="s">
        <v>28</v>
      </c>
      <c r="B30" s="70">
        <f aca="true" t="shared" si="5" ref="B30:I30">SUM(B31:B35)</f>
        <v>21</v>
      </c>
      <c r="C30" s="70">
        <f t="shared" si="5"/>
        <v>6</v>
      </c>
      <c r="D30" s="70">
        <f t="shared" si="5"/>
        <v>5</v>
      </c>
      <c r="E30" s="70">
        <f t="shared" si="5"/>
        <v>5</v>
      </c>
      <c r="F30" s="70">
        <f t="shared" si="5"/>
        <v>5</v>
      </c>
      <c r="G30" s="70">
        <f t="shared" si="5"/>
        <v>0</v>
      </c>
      <c r="H30" s="70">
        <f t="shared" si="5"/>
        <v>0</v>
      </c>
      <c r="I30" s="70">
        <f t="shared" si="5"/>
        <v>0</v>
      </c>
    </row>
    <row r="31" spans="1:9" ht="15.75" customHeight="1" thickBot="1">
      <c r="A31" s="29" t="s">
        <v>29</v>
      </c>
      <c r="B31" s="69">
        <v>8</v>
      </c>
      <c r="C31" s="69">
        <v>2</v>
      </c>
      <c r="D31" s="69">
        <v>2</v>
      </c>
      <c r="E31" s="69">
        <v>2</v>
      </c>
      <c r="F31" s="69">
        <v>2</v>
      </c>
      <c r="G31" s="69"/>
      <c r="H31" s="69"/>
      <c r="I31" s="69"/>
    </row>
    <row r="32" spans="1:9" ht="15.75" customHeight="1" thickBot="1">
      <c r="A32" s="29" t="s">
        <v>30</v>
      </c>
      <c r="B32" s="69">
        <v>4</v>
      </c>
      <c r="C32" s="69">
        <v>1</v>
      </c>
      <c r="D32" s="69">
        <v>1</v>
      </c>
      <c r="E32" s="69">
        <v>1</v>
      </c>
      <c r="F32" s="69">
        <v>1</v>
      </c>
      <c r="G32" s="69"/>
      <c r="H32" s="69"/>
      <c r="I32" s="69"/>
    </row>
    <row r="33" spans="1:9" ht="15.75" customHeight="1" thickBot="1">
      <c r="A33" s="29" t="s">
        <v>31</v>
      </c>
      <c r="B33" s="69">
        <v>4</v>
      </c>
      <c r="C33" s="69">
        <v>1</v>
      </c>
      <c r="D33" s="69">
        <v>1</v>
      </c>
      <c r="E33" s="69">
        <v>1</v>
      </c>
      <c r="F33" s="69">
        <v>1</v>
      </c>
      <c r="G33" s="69"/>
      <c r="H33" s="69"/>
      <c r="I33" s="69"/>
    </row>
    <row r="34" spans="1:9" ht="15.75" customHeight="1" thickBot="1">
      <c r="A34" s="29" t="s">
        <v>32</v>
      </c>
      <c r="B34" s="69">
        <v>4</v>
      </c>
      <c r="C34" s="69">
        <v>1</v>
      </c>
      <c r="D34" s="69">
        <v>1</v>
      </c>
      <c r="E34" s="69">
        <v>1</v>
      </c>
      <c r="F34" s="69">
        <v>1</v>
      </c>
      <c r="G34" s="69"/>
      <c r="H34" s="69"/>
      <c r="I34" s="69"/>
    </row>
    <row r="35" spans="1:9" ht="15.75" customHeight="1" thickBot="1">
      <c r="A35" s="29" t="s">
        <v>35</v>
      </c>
      <c r="B35" s="69">
        <v>1</v>
      </c>
      <c r="C35" s="69">
        <v>1</v>
      </c>
      <c r="D35" s="69">
        <v>0</v>
      </c>
      <c r="E35" s="69">
        <v>0</v>
      </c>
      <c r="F35" s="69">
        <v>0</v>
      </c>
      <c r="G35" s="69"/>
      <c r="H35" s="69"/>
      <c r="I35" s="69"/>
    </row>
    <row r="36" spans="1:9" s="7" customFormat="1" ht="15.75" customHeight="1" thickBot="1">
      <c r="A36" s="28" t="s">
        <v>34</v>
      </c>
      <c r="B36" s="70">
        <f aca="true" t="shared" si="6" ref="B36:I36">SUM(B37:B41)</f>
        <v>24</v>
      </c>
      <c r="C36" s="70">
        <f t="shared" si="6"/>
        <v>6</v>
      </c>
      <c r="D36" s="70">
        <f t="shared" si="6"/>
        <v>6</v>
      </c>
      <c r="E36" s="70">
        <f t="shared" si="6"/>
        <v>6</v>
      </c>
      <c r="F36" s="70">
        <f t="shared" si="6"/>
        <v>6</v>
      </c>
      <c r="G36" s="70">
        <f t="shared" si="6"/>
        <v>0</v>
      </c>
      <c r="H36" s="70">
        <f t="shared" si="6"/>
        <v>0</v>
      </c>
      <c r="I36" s="70">
        <f t="shared" si="6"/>
        <v>0</v>
      </c>
    </row>
    <row r="37" spans="1:9" s="7" customFormat="1" ht="15.75" customHeight="1" thickBot="1">
      <c r="A37" s="30" t="s">
        <v>36</v>
      </c>
      <c r="B37" s="72">
        <v>4</v>
      </c>
      <c r="C37" s="72">
        <v>1</v>
      </c>
      <c r="D37" s="72">
        <v>1</v>
      </c>
      <c r="E37" s="72">
        <v>1</v>
      </c>
      <c r="F37" s="72">
        <v>1</v>
      </c>
      <c r="G37" s="72"/>
      <c r="H37" s="72"/>
      <c r="I37" s="72"/>
    </row>
    <row r="38" spans="1:9" s="7" customFormat="1" ht="15.75" customHeight="1" thickBot="1">
      <c r="A38" s="30" t="s">
        <v>37</v>
      </c>
      <c r="B38" s="72">
        <v>8</v>
      </c>
      <c r="C38" s="72">
        <v>2</v>
      </c>
      <c r="D38" s="72">
        <v>2</v>
      </c>
      <c r="E38" s="72">
        <v>2</v>
      </c>
      <c r="F38" s="72">
        <v>2</v>
      </c>
      <c r="G38" s="72"/>
      <c r="H38" s="72"/>
      <c r="I38" s="72"/>
    </row>
    <row r="39" spans="1:9" s="7" customFormat="1" ht="15.75" customHeight="1" thickBot="1">
      <c r="A39" s="30" t="s">
        <v>38</v>
      </c>
      <c r="B39" s="72">
        <v>4</v>
      </c>
      <c r="C39" s="72">
        <v>1</v>
      </c>
      <c r="D39" s="72">
        <v>1</v>
      </c>
      <c r="E39" s="72">
        <v>1</v>
      </c>
      <c r="F39" s="72">
        <v>1</v>
      </c>
      <c r="G39" s="72"/>
      <c r="H39" s="72"/>
      <c r="I39" s="72"/>
    </row>
    <row r="40" spans="1:9" s="7" customFormat="1" ht="15.75" customHeight="1" thickBot="1">
      <c r="A40" s="30" t="s">
        <v>39</v>
      </c>
      <c r="B40" s="72">
        <v>4</v>
      </c>
      <c r="C40" s="72">
        <v>1</v>
      </c>
      <c r="D40" s="72">
        <v>1</v>
      </c>
      <c r="E40" s="72">
        <v>1</v>
      </c>
      <c r="F40" s="72">
        <v>1</v>
      </c>
      <c r="G40" s="72"/>
      <c r="H40" s="72"/>
      <c r="I40" s="72"/>
    </row>
    <row r="41" spans="1:9" s="7" customFormat="1" ht="15.75" customHeight="1" thickBot="1">
      <c r="A41" s="30" t="s">
        <v>40</v>
      </c>
      <c r="B41" s="72">
        <v>4</v>
      </c>
      <c r="C41" s="72">
        <v>1</v>
      </c>
      <c r="D41" s="72">
        <v>1</v>
      </c>
      <c r="E41" s="72">
        <v>1</v>
      </c>
      <c r="F41" s="72">
        <v>1</v>
      </c>
      <c r="G41" s="72"/>
      <c r="H41" s="72"/>
      <c r="I41" s="72"/>
    </row>
    <row r="42" spans="1:9" s="7" customFormat="1" ht="15.75" customHeight="1" thickBot="1">
      <c r="A42" s="28" t="s">
        <v>42</v>
      </c>
      <c r="B42" s="70">
        <f aca="true" t="shared" si="7" ref="B42:I42">SUM(B43:B46)</f>
        <v>15</v>
      </c>
      <c r="C42" s="70">
        <f t="shared" si="7"/>
        <v>4</v>
      </c>
      <c r="D42" s="70">
        <f t="shared" si="7"/>
        <v>4</v>
      </c>
      <c r="E42" s="70">
        <f t="shared" si="7"/>
        <v>4</v>
      </c>
      <c r="F42" s="70">
        <f t="shared" si="7"/>
        <v>3</v>
      </c>
      <c r="G42" s="70">
        <f t="shared" si="7"/>
        <v>0</v>
      </c>
      <c r="H42" s="70">
        <f t="shared" si="7"/>
        <v>0</v>
      </c>
      <c r="I42" s="70">
        <f t="shared" si="7"/>
        <v>0</v>
      </c>
    </row>
    <row r="43" spans="1:9" s="7" customFormat="1" ht="15.75" customHeight="1" thickBot="1">
      <c r="A43" s="30" t="s">
        <v>43</v>
      </c>
      <c r="B43" s="72">
        <v>4</v>
      </c>
      <c r="C43" s="72">
        <v>1</v>
      </c>
      <c r="D43" s="72">
        <v>1</v>
      </c>
      <c r="E43" s="72">
        <v>1</v>
      </c>
      <c r="F43" s="72">
        <v>1</v>
      </c>
      <c r="G43" s="72"/>
      <c r="H43" s="72"/>
      <c r="I43" s="72"/>
    </row>
    <row r="44" spans="1:9" s="7" customFormat="1" ht="15.75" customHeight="1" thickBot="1">
      <c r="A44" s="30" t="s">
        <v>44</v>
      </c>
      <c r="B44" s="72">
        <v>4</v>
      </c>
      <c r="C44" s="72">
        <v>1</v>
      </c>
      <c r="D44" s="72">
        <v>1</v>
      </c>
      <c r="E44" s="72">
        <v>1</v>
      </c>
      <c r="F44" s="72">
        <v>1</v>
      </c>
      <c r="G44" s="72"/>
      <c r="H44" s="72"/>
      <c r="I44" s="72"/>
    </row>
    <row r="45" spans="1:9" s="7" customFormat="1" ht="15.75" customHeight="1" thickBot="1">
      <c r="A45" s="30" t="s">
        <v>45</v>
      </c>
      <c r="B45" s="72">
        <v>4</v>
      </c>
      <c r="C45" s="72">
        <v>1</v>
      </c>
      <c r="D45" s="72">
        <v>1</v>
      </c>
      <c r="E45" s="72">
        <v>1</v>
      </c>
      <c r="F45" s="72">
        <v>1</v>
      </c>
      <c r="G45" s="72"/>
      <c r="H45" s="72"/>
      <c r="I45" s="72"/>
    </row>
    <row r="46" spans="1:9" s="7" customFormat="1" ht="15.75" customHeight="1" thickBot="1">
      <c r="A46" s="30" t="s">
        <v>46</v>
      </c>
      <c r="B46" s="72">
        <v>3</v>
      </c>
      <c r="C46" s="72">
        <v>1</v>
      </c>
      <c r="D46" s="72">
        <v>1</v>
      </c>
      <c r="E46" s="72">
        <v>1</v>
      </c>
      <c r="F46" s="72">
        <v>0</v>
      </c>
      <c r="G46" s="72"/>
      <c r="H46" s="72"/>
      <c r="I46" s="72"/>
    </row>
    <row r="47" spans="1:9" s="7" customFormat="1" ht="15.75" customHeight="1" thickBot="1">
      <c r="A47" s="27" t="s">
        <v>122</v>
      </c>
      <c r="B47" s="74">
        <f aca="true" t="shared" si="8" ref="B47:I47">B48+B55+B63+B69+B80+B85</f>
        <v>138</v>
      </c>
      <c r="C47" s="74">
        <f t="shared" si="8"/>
        <v>37</v>
      </c>
      <c r="D47" s="74">
        <f t="shared" si="8"/>
        <v>39</v>
      </c>
      <c r="E47" s="74">
        <f t="shared" si="8"/>
        <v>33</v>
      </c>
      <c r="F47" s="74">
        <f t="shared" si="8"/>
        <v>29</v>
      </c>
      <c r="G47" s="74">
        <f t="shared" si="8"/>
        <v>0</v>
      </c>
      <c r="H47" s="74">
        <f t="shared" si="8"/>
        <v>0</v>
      </c>
      <c r="I47" s="74">
        <f t="shared" si="8"/>
        <v>0</v>
      </c>
    </row>
    <row r="48" spans="1:9" s="7" customFormat="1" ht="15.75" customHeight="1" thickBot="1">
      <c r="A48" s="28" t="s">
        <v>51</v>
      </c>
      <c r="B48" s="70">
        <f aca="true" t="shared" si="9" ref="B48:I48">SUM(B49:B54)</f>
        <v>23</v>
      </c>
      <c r="C48" s="70">
        <f t="shared" si="9"/>
        <v>6</v>
      </c>
      <c r="D48" s="70">
        <f t="shared" si="9"/>
        <v>7</v>
      </c>
      <c r="E48" s="70">
        <f t="shared" si="9"/>
        <v>5</v>
      </c>
      <c r="F48" s="70">
        <f t="shared" si="9"/>
        <v>5</v>
      </c>
      <c r="G48" s="70">
        <f t="shared" si="9"/>
        <v>0</v>
      </c>
      <c r="H48" s="70">
        <f t="shared" si="9"/>
        <v>0</v>
      </c>
      <c r="I48" s="70">
        <f t="shared" si="9"/>
        <v>0</v>
      </c>
    </row>
    <row r="49" spans="1:9" s="7" customFormat="1" ht="15.75" customHeight="1" thickBot="1">
      <c r="A49" s="30" t="s">
        <v>52</v>
      </c>
      <c r="B49" s="72">
        <v>4</v>
      </c>
      <c r="C49" s="72">
        <v>1</v>
      </c>
      <c r="D49" s="72">
        <v>1</v>
      </c>
      <c r="E49" s="72">
        <v>1</v>
      </c>
      <c r="F49" s="72">
        <v>1</v>
      </c>
      <c r="G49" s="72"/>
      <c r="H49" s="72"/>
      <c r="I49" s="72"/>
    </row>
    <row r="50" spans="1:9" s="7" customFormat="1" ht="15.75" customHeight="1" thickBot="1">
      <c r="A50" s="30" t="s">
        <v>53</v>
      </c>
      <c r="B50" s="72">
        <v>4</v>
      </c>
      <c r="C50" s="72">
        <v>1</v>
      </c>
      <c r="D50" s="72">
        <v>1</v>
      </c>
      <c r="E50" s="72">
        <v>1</v>
      </c>
      <c r="F50" s="72">
        <v>1</v>
      </c>
      <c r="G50" s="72"/>
      <c r="H50" s="72"/>
      <c r="I50" s="72"/>
    </row>
    <row r="51" spans="1:9" s="7" customFormat="1" ht="31.5" customHeight="1" thickBot="1">
      <c r="A51" s="30" t="s">
        <v>55</v>
      </c>
      <c r="B51" s="72">
        <v>8</v>
      </c>
      <c r="C51" s="72">
        <v>1</v>
      </c>
      <c r="D51" s="72">
        <v>2</v>
      </c>
      <c r="E51" s="72">
        <v>2</v>
      </c>
      <c r="F51" s="72">
        <v>3</v>
      </c>
      <c r="G51" s="72"/>
      <c r="H51" s="72"/>
      <c r="I51" s="72"/>
    </row>
    <row r="52" spans="1:9" s="7" customFormat="1" ht="15.75" customHeight="1" thickBot="1">
      <c r="A52" s="30" t="s">
        <v>95</v>
      </c>
      <c r="B52" s="72">
        <v>2</v>
      </c>
      <c r="C52" s="72">
        <v>1</v>
      </c>
      <c r="D52" s="72">
        <v>1</v>
      </c>
      <c r="E52" s="72">
        <v>0</v>
      </c>
      <c r="F52" s="72">
        <v>0</v>
      </c>
      <c r="G52" s="72"/>
      <c r="H52" s="72"/>
      <c r="I52" s="72"/>
    </row>
    <row r="53" spans="1:9" s="7" customFormat="1" ht="15.75" customHeight="1" thickBot="1">
      <c r="A53" s="30" t="s">
        <v>56</v>
      </c>
      <c r="B53" s="72">
        <v>2</v>
      </c>
      <c r="C53" s="72">
        <v>1</v>
      </c>
      <c r="D53" s="72">
        <v>1</v>
      </c>
      <c r="E53" s="72">
        <v>0</v>
      </c>
      <c r="F53" s="72">
        <v>0</v>
      </c>
      <c r="G53" s="72"/>
      <c r="H53" s="72"/>
      <c r="I53" s="72"/>
    </row>
    <row r="54" spans="1:9" s="7" customFormat="1" ht="32.25" customHeight="1" thickBot="1">
      <c r="A54" s="30" t="s">
        <v>58</v>
      </c>
      <c r="B54" s="72">
        <v>3</v>
      </c>
      <c r="C54" s="72">
        <v>1</v>
      </c>
      <c r="D54" s="72">
        <v>1</v>
      </c>
      <c r="E54" s="72">
        <v>1</v>
      </c>
      <c r="F54" s="72">
        <v>0</v>
      </c>
      <c r="G54" s="72"/>
      <c r="H54" s="72"/>
      <c r="I54" s="72"/>
    </row>
    <row r="55" spans="1:9" s="7" customFormat="1" ht="15.75" customHeight="1" thickBot="1">
      <c r="A55" s="28" t="s">
        <v>50</v>
      </c>
      <c r="B55" s="70">
        <f aca="true" t="shared" si="10" ref="B55:I55">SUM(B56:B62)</f>
        <v>24</v>
      </c>
      <c r="C55" s="70">
        <f t="shared" si="10"/>
        <v>7</v>
      </c>
      <c r="D55" s="70">
        <f t="shared" si="10"/>
        <v>7</v>
      </c>
      <c r="E55" s="70">
        <f t="shared" si="10"/>
        <v>6</v>
      </c>
      <c r="F55" s="70">
        <f t="shared" si="10"/>
        <v>4</v>
      </c>
      <c r="G55" s="70">
        <f t="shared" si="10"/>
        <v>0</v>
      </c>
      <c r="H55" s="70">
        <f t="shared" si="10"/>
        <v>0</v>
      </c>
      <c r="I55" s="70">
        <f t="shared" si="10"/>
        <v>0</v>
      </c>
    </row>
    <row r="56" spans="1:9" s="7" customFormat="1" ht="15.75" customHeight="1" thickBot="1">
      <c r="A56" s="30" t="s">
        <v>59</v>
      </c>
      <c r="B56" s="72">
        <v>2</v>
      </c>
      <c r="C56" s="72">
        <v>1</v>
      </c>
      <c r="D56" s="72">
        <v>1</v>
      </c>
      <c r="E56" s="72">
        <v>0</v>
      </c>
      <c r="F56" s="72">
        <v>0</v>
      </c>
      <c r="G56" s="72"/>
      <c r="H56" s="72"/>
      <c r="I56" s="72"/>
    </row>
    <row r="57" spans="1:9" s="7" customFormat="1" ht="15.75" customHeight="1" thickBot="1">
      <c r="A57" s="30" t="s">
        <v>60</v>
      </c>
      <c r="B57" s="72">
        <v>3</v>
      </c>
      <c r="C57" s="72">
        <v>1</v>
      </c>
      <c r="D57" s="72">
        <v>1</v>
      </c>
      <c r="E57" s="72">
        <v>1</v>
      </c>
      <c r="F57" s="72">
        <v>0</v>
      </c>
      <c r="G57" s="72"/>
      <c r="H57" s="72"/>
      <c r="I57" s="72"/>
    </row>
    <row r="58" spans="1:9" s="7" customFormat="1" ht="15.75" customHeight="1" thickBot="1">
      <c r="A58" s="30" t="s">
        <v>61</v>
      </c>
      <c r="B58" s="72">
        <v>4</v>
      </c>
      <c r="C58" s="72">
        <v>1</v>
      </c>
      <c r="D58" s="72">
        <v>1</v>
      </c>
      <c r="E58" s="72">
        <v>1</v>
      </c>
      <c r="F58" s="72">
        <v>1</v>
      </c>
      <c r="G58" s="72"/>
      <c r="H58" s="72"/>
      <c r="I58" s="72"/>
    </row>
    <row r="59" spans="1:9" s="7" customFormat="1" ht="33.75" customHeight="1" thickBot="1">
      <c r="A59" s="30" t="s">
        <v>62</v>
      </c>
      <c r="B59" s="72">
        <v>4</v>
      </c>
      <c r="C59" s="72">
        <v>1</v>
      </c>
      <c r="D59" s="72">
        <v>1</v>
      </c>
      <c r="E59" s="72">
        <v>1</v>
      </c>
      <c r="F59" s="72">
        <v>1</v>
      </c>
      <c r="G59" s="72"/>
      <c r="H59" s="72"/>
      <c r="I59" s="72"/>
    </row>
    <row r="60" spans="1:9" s="7" customFormat="1" ht="15.75" customHeight="1" thickBot="1">
      <c r="A60" s="30" t="s">
        <v>63</v>
      </c>
      <c r="B60" s="72">
        <v>4</v>
      </c>
      <c r="C60" s="72">
        <v>1</v>
      </c>
      <c r="D60" s="72">
        <v>1</v>
      </c>
      <c r="E60" s="72">
        <v>1</v>
      </c>
      <c r="F60" s="72">
        <v>1</v>
      </c>
      <c r="G60" s="72"/>
      <c r="H60" s="72"/>
      <c r="I60" s="72"/>
    </row>
    <row r="61" spans="1:9" s="7" customFormat="1" ht="31.5" customHeight="1" thickBot="1">
      <c r="A61" s="30" t="s">
        <v>64</v>
      </c>
      <c r="B61" s="72">
        <v>4</v>
      </c>
      <c r="C61" s="72">
        <v>1</v>
      </c>
      <c r="D61" s="72">
        <v>1</v>
      </c>
      <c r="E61" s="72">
        <v>1</v>
      </c>
      <c r="F61" s="72">
        <v>1</v>
      </c>
      <c r="G61" s="72"/>
      <c r="H61" s="72"/>
      <c r="I61" s="72"/>
    </row>
    <row r="62" spans="1:9" s="7" customFormat="1" ht="30.75" customHeight="1" thickBot="1">
      <c r="A62" s="30" t="s">
        <v>108</v>
      </c>
      <c r="B62" s="72">
        <v>3</v>
      </c>
      <c r="C62" s="72">
        <v>1</v>
      </c>
      <c r="D62" s="72">
        <v>1</v>
      </c>
      <c r="E62" s="72">
        <v>1</v>
      </c>
      <c r="F62" s="72">
        <v>0</v>
      </c>
      <c r="G62" s="72"/>
      <c r="H62" s="72"/>
      <c r="I62" s="72"/>
    </row>
    <row r="63" spans="1:9" s="7" customFormat="1" ht="15.75" customHeight="1" thickBot="1">
      <c r="A63" s="28" t="s">
        <v>65</v>
      </c>
      <c r="B63" s="70">
        <f aca="true" t="shared" si="11" ref="B63:I63">SUM(B64:B68)</f>
        <v>22</v>
      </c>
      <c r="C63" s="70">
        <f t="shared" si="11"/>
        <v>5</v>
      </c>
      <c r="D63" s="70">
        <f t="shared" si="11"/>
        <v>6</v>
      </c>
      <c r="E63" s="70">
        <f t="shared" si="11"/>
        <v>6</v>
      </c>
      <c r="F63" s="70">
        <f t="shared" si="11"/>
        <v>5</v>
      </c>
      <c r="G63" s="70">
        <f t="shared" si="11"/>
        <v>0</v>
      </c>
      <c r="H63" s="70">
        <f t="shared" si="11"/>
        <v>0</v>
      </c>
      <c r="I63" s="70">
        <f t="shared" si="11"/>
        <v>0</v>
      </c>
    </row>
    <row r="64" spans="1:9" s="7" customFormat="1" ht="15.75" customHeight="1" thickBot="1">
      <c r="A64" s="30" t="s">
        <v>66</v>
      </c>
      <c r="B64" s="72">
        <v>4</v>
      </c>
      <c r="C64" s="72">
        <v>1</v>
      </c>
      <c r="D64" s="72">
        <v>1</v>
      </c>
      <c r="E64" s="72">
        <v>1</v>
      </c>
      <c r="F64" s="72">
        <v>1</v>
      </c>
      <c r="G64" s="72"/>
      <c r="H64" s="72"/>
      <c r="I64" s="72"/>
    </row>
    <row r="65" spans="1:9" s="7" customFormat="1" ht="15.75" customHeight="1" thickBot="1">
      <c r="A65" s="30" t="s">
        <v>67</v>
      </c>
      <c r="B65" s="72">
        <v>3</v>
      </c>
      <c r="C65" s="72">
        <v>1</v>
      </c>
      <c r="D65" s="72">
        <v>1</v>
      </c>
      <c r="E65" s="72">
        <v>1</v>
      </c>
      <c r="F65" s="72">
        <v>0</v>
      </c>
      <c r="G65" s="72"/>
      <c r="H65" s="72"/>
      <c r="I65" s="72"/>
    </row>
    <row r="66" spans="1:9" s="7" customFormat="1" ht="15.75" customHeight="1" thickBot="1">
      <c r="A66" s="30" t="s">
        <v>68</v>
      </c>
      <c r="B66" s="72">
        <v>4</v>
      </c>
      <c r="C66" s="72">
        <v>1</v>
      </c>
      <c r="D66" s="72">
        <v>1</v>
      </c>
      <c r="E66" s="72">
        <v>1</v>
      </c>
      <c r="F66" s="72">
        <v>1</v>
      </c>
      <c r="G66" s="72"/>
      <c r="H66" s="72"/>
      <c r="I66" s="72"/>
    </row>
    <row r="67" spans="1:9" s="7" customFormat="1" ht="15.75" customHeight="1" thickBot="1">
      <c r="A67" s="30" t="s">
        <v>71</v>
      </c>
      <c r="B67" s="72">
        <v>7</v>
      </c>
      <c r="C67" s="72">
        <v>1</v>
      </c>
      <c r="D67" s="72">
        <v>2</v>
      </c>
      <c r="E67" s="72">
        <v>2</v>
      </c>
      <c r="F67" s="72">
        <v>2</v>
      </c>
      <c r="G67" s="72"/>
      <c r="H67" s="72"/>
      <c r="I67" s="72"/>
    </row>
    <row r="68" spans="1:9" ht="32.25" customHeight="1" thickBot="1">
      <c r="A68" s="30" t="s">
        <v>70</v>
      </c>
      <c r="B68" s="72">
        <v>4</v>
      </c>
      <c r="C68" s="72">
        <v>1</v>
      </c>
      <c r="D68" s="72">
        <v>1</v>
      </c>
      <c r="E68" s="72">
        <v>1</v>
      </c>
      <c r="F68" s="72">
        <v>1</v>
      </c>
      <c r="G68" s="69"/>
      <c r="H68" s="69"/>
      <c r="I68" s="69"/>
    </row>
    <row r="69" spans="1:9" ht="15.75" customHeight="1" thickBot="1">
      <c r="A69" s="28" t="s">
        <v>72</v>
      </c>
      <c r="B69" s="71">
        <f aca="true" t="shared" si="12" ref="B69:I69">SUM(B70:B79)</f>
        <v>37</v>
      </c>
      <c r="C69" s="71">
        <f t="shared" si="12"/>
        <v>10</v>
      </c>
      <c r="D69" s="71">
        <f t="shared" si="12"/>
        <v>10</v>
      </c>
      <c r="E69" s="71">
        <f t="shared" si="12"/>
        <v>9</v>
      </c>
      <c r="F69" s="71">
        <f t="shared" si="12"/>
        <v>8</v>
      </c>
      <c r="G69" s="71">
        <f t="shared" si="12"/>
        <v>0</v>
      </c>
      <c r="H69" s="71">
        <f t="shared" si="12"/>
        <v>0</v>
      </c>
      <c r="I69" s="71">
        <f t="shared" si="12"/>
        <v>0</v>
      </c>
    </row>
    <row r="70" spans="1:9" s="19" customFormat="1" ht="15.75" customHeight="1" thickBot="1">
      <c r="A70" s="31" t="s">
        <v>73</v>
      </c>
      <c r="B70" s="75">
        <v>4</v>
      </c>
      <c r="C70" s="75">
        <v>1</v>
      </c>
      <c r="D70" s="75">
        <v>1</v>
      </c>
      <c r="E70" s="75">
        <v>1</v>
      </c>
      <c r="F70" s="75">
        <v>1</v>
      </c>
      <c r="G70" s="75"/>
      <c r="H70" s="75"/>
      <c r="I70" s="75"/>
    </row>
    <row r="71" spans="1:9" s="19" customFormat="1" ht="15.75" customHeight="1" thickBot="1">
      <c r="A71" s="31" t="s">
        <v>74</v>
      </c>
      <c r="B71" s="75">
        <v>4</v>
      </c>
      <c r="C71" s="75">
        <v>1</v>
      </c>
      <c r="D71" s="75">
        <v>1</v>
      </c>
      <c r="E71" s="75">
        <v>1</v>
      </c>
      <c r="F71" s="75">
        <v>1</v>
      </c>
      <c r="G71" s="75"/>
      <c r="H71" s="75"/>
      <c r="I71" s="75"/>
    </row>
    <row r="72" spans="1:9" s="19" customFormat="1" ht="15.75" customHeight="1" thickBot="1">
      <c r="A72" s="31" t="s">
        <v>75</v>
      </c>
      <c r="B72" s="75">
        <v>2</v>
      </c>
      <c r="C72" s="75">
        <v>1</v>
      </c>
      <c r="D72" s="75">
        <v>1</v>
      </c>
      <c r="E72" s="75">
        <v>0</v>
      </c>
      <c r="F72" s="75">
        <v>0</v>
      </c>
      <c r="G72" s="75"/>
      <c r="H72" s="75"/>
      <c r="I72" s="75"/>
    </row>
    <row r="73" spans="1:9" s="19" customFormat="1" ht="30.75" customHeight="1" thickBot="1">
      <c r="A73" s="31" t="s">
        <v>76</v>
      </c>
      <c r="B73" s="75">
        <v>3</v>
      </c>
      <c r="C73" s="75">
        <v>1</v>
      </c>
      <c r="D73" s="75">
        <v>1</v>
      </c>
      <c r="E73" s="75">
        <v>1</v>
      </c>
      <c r="F73" s="75">
        <v>0</v>
      </c>
      <c r="G73" s="75"/>
      <c r="H73" s="75"/>
      <c r="I73" s="75"/>
    </row>
    <row r="74" spans="1:9" s="19" customFormat="1" ht="15.75" customHeight="1" thickBot="1">
      <c r="A74" s="31" t="s">
        <v>77</v>
      </c>
      <c r="B74" s="75">
        <v>4</v>
      </c>
      <c r="C74" s="75">
        <v>1</v>
      </c>
      <c r="D74" s="75">
        <v>1</v>
      </c>
      <c r="E74" s="75">
        <v>1</v>
      </c>
      <c r="F74" s="75">
        <v>1</v>
      </c>
      <c r="G74" s="75"/>
      <c r="H74" s="75"/>
      <c r="I74" s="75"/>
    </row>
    <row r="75" spans="1:9" s="19" customFormat="1" ht="15.75" customHeight="1" thickBot="1">
      <c r="A75" s="31" t="s">
        <v>78</v>
      </c>
      <c r="B75" s="75">
        <v>4</v>
      </c>
      <c r="C75" s="75">
        <v>1</v>
      </c>
      <c r="D75" s="75">
        <v>1</v>
      </c>
      <c r="E75" s="75">
        <v>1</v>
      </c>
      <c r="F75" s="75">
        <v>1</v>
      </c>
      <c r="G75" s="75"/>
      <c r="H75" s="75"/>
      <c r="I75" s="75"/>
    </row>
    <row r="76" spans="1:9" s="19" customFormat="1" ht="31.5" customHeight="1" thickBot="1">
      <c r="A76" s="31" t="s">
        <v>79</v>
      </c>
      <c r="B76" s="75">
        <v>4</v>
      </c>
      <c r="C76" s="75">
        <v>1</v>
      </c>
      <c r="D76" s="75">
        <v>1</v>
      </c>
      <c r="E76" s="75">
        <v>1</v>
      </c>
      <c r="F76" s="75">
        <v>1</v>
      </c>
      <c r="G76" s="75"/>
      <c r="H76" s="75"/>
      <c r="I76" s="75"/>
    </row>
    <row r="77" spans="1:9" s="19" customFormat="1" ht="33" customHeight="1" thickBot="1">
      <c r="A77" s="31" t="s">
        <v>80</v>
      </c>
      <c r="B77" s="75">
        <v>4</v>
      </c>
      <c r="C77" s="75">
        <v>1</v>
      </c>
      <c r="D77" s="75">
        <v>1</v>
      </c>
      <c r="E77" s="75">
        <v>1</v>
      </c>
      <c r="F77" s="75">
        <v>1</v>
      </c>
      <c r="G77" s="75"/>
      <c r="H77" s="75"/>
      <c r="I77" s="75"/>
    </row>
    <row r="78" spans="1:9" s="19" customFormat="1" ht="15.75" customHeight="1" thickBot="1">
      <c r="A78" s="31" t="s">
        <v>81</v>
      </c>
      <c r="B78" s="75">
        <v>4</v>
      </c>
      <c r="C78" s="75">
        <v>1</v>
      </c>
      <c r="D78" s="75">
        <v>1</v>
      </c>
      <c r="E78" s="75">
        <v>1</v>
      </c>
      <c r="F78" s="75">
        <v>1</v>
      </c>
      <c r="G78" s="75"/>
      <c r="H78" s="75"/>
      <c r="I78" s="75"/>
    </row>
    <row r="79" spans="1:9" s="19" customFormat="1" ht="15.75" customHeight="1" thickBot="1">
      <c r="A79" s="31" t="s">
        <v>82</v>
      </c>
      <c r="B79" s="75">
        <v>4</v>
      </c>
      <c r="C79" s="75">
        <v>1</v>
      </c>
      <c r="D79" s="75">
        <v>1</v>
      </c>
      <c r="E79" s="75">
        <v>1</v>
      </c>
      <c r="F79" s="75">
        <v>1</v>
      </c>
      <c r="G79" s="75"/>
      <c r="H79" s="75"/>
      <c r="I79" s="75"/>
    </row>
    <row r="80" spans="1:9" s="19" customFormat="1" ht="15.75" customHeight="1" thickBot="1">
      <c r="A80" s="28" t="s">
        <v>84</v>
      </c>
      <c r="B80" s="70">
        <f aca="true" t="shared" si="13" ref="B80:I80">SUM(B81:B84)</f>
        <v>17</v>
      </c>
      <c r="C80" s="70">
        <f t="shared" si="13"/>
        <v>4</v>
      </c>
      <c r="D80" s="70">
        <f t="shared" si="13"/>
        <v>5</v>
      </c>
      <c r="E80" s="70">
        <f t="shared" si="13"/>
        <v>4</v>
      </c>
      <c r="F80" s="70">
        <f t="shared" si="13"/>
        <v>4</v>
      </c>
      <c r="G80" s="70">
        <f t="shared" si="13"/>
        <v>0</v>
      </c>
      <c r="H80" s="70">
        <f t="shared" si="13"/>
        <v>0</v>
      </c>
      <c r="I80" s="70">
        <f t="shared" si="13"/>
        <v>0</v>
      </c>
    </row>
    <row r="81" spans="1:9" s="19" customFormat="1" ht="15.75" customHeight="1" thickBot="1">
      <c r="A81" s="31" t="s">
        <v>85</v>
      </c>
      <c r="B81" s="75">
        <v>4</v>
      </c>
      <c r="C81" s="75">
        <v>1</v>
      </c>
      <c r="D81" s="75">
        <v>1</v>
      </c>
      <c r="E81" s="75">
        <v>1</v>
      </c>
      <c r="F81" s="75">
        <v>1</v>
      </c>
      <c r="G81" s="75"/>
      <c r="H81" s="75"/>
      <c r="I81" s="75"/>
    </row>
    <row r="82" spans="1:9" s="19" customFormat="1" ht="15.75" customHeight="1" thickBot="1">
      <c r="A82" s="31" t="s">
        <v>86</v>
      </c>
      <c r="B82" s="75">
        <v>2</v>
      </c>
      <c r="C82" s="75">
        <v>1</v>
      </c>
      <c r="D82" s="75">
        <v>1</v>
      </c>
      <c r="E82" s="75">
        <v>0</v>
      </c>
      <c r="F82" s="75">
        <v>0</v>
      </c>
      <c r="G82" s="75"/>
      <c r="H82" s="75"/>
      <c r="I82" s="75"/>
    </row>
    <row r="83" spans="1:9" s="19" customFormat="1" ht="15.75" customHeight="1" thickBot="1">
      <c r="A83" s="31" t="s">
        <v>87</v>
      </c>
      <c r="B83" s="75">
        <v>4</v>
      </c>
      <c r="C83" s="75">
        <v>1</v>
      </c>
      <c r="D83" s="75">
        <v>1</v>
      </c>
      <c r="E83" s="75">
        <v>1</v>
      </c>
      <c r="F83" s="75">
        <v>1</v>
      </c>
      <c r="G83" s="75"/>
      <c r="H83" s="75"/>
      <c r="I83" s="75"/>
    </row>
    <row r="84" spans="1:9" s="19" customFormat="1" ht="15.75" customHeight="1" thickBot="1">
      <c r="A84" s="31" t="s">
        <v>88</v>
      </c>
      <c r="B84" s="75">
        <v>7</v>
      </c>
      <c r="C84" s="75">
        <v>1</v>
      </c>
      <c r="D84" s="75">
        <v>2</v>
      </c>
      <c r="E84" s="75">
        <v>2</v>
      </c>
      <c r="F84" s="75">
        <v>2</v>
      </c>
      <c r="G84" s="75"/>
      <c r="H84" s="75"/>
      <c r="I84" s="75"/>
    </row>
    <row r="85" spans="1:9" s="19" customFormat="1" ht="15.75" customHeight="1" thickBot="1">
      <c r="A85" s="28" t="s">
        <v>41</v>
      </c>
      <c r="B85" s="70">
        <f aca="true" t="shared" si="14" ref="B85:I85">SUM(B86:B89)</f>
        <v>15</v>
      </c>
      <c r="C85" s="70">
        <f t="shared" si="14"/>
        <v>5</v>
      </c>
      <c r="D85" s="70">
        <f t="shared" si="14"/>
        <v>4</v>
      </c>
      <c r="E85" s="70">
        <f t="shared" si="14"/>
        <v>3</v>
      </c>
      <c r="F85" s="70">
        <f t="shared" si="14"/>
        <v>3</v>
      </c>
      <c r="G85" s="70">
        <f t="shared" si="14"/>
        <v>0</v>
      </c>
      <c r="H85" s="70">
        <f t="shared" si="14"/>
        <v>0</v>
      </c>
      <c r="I85" s="70">
        <f t="shared" si="14"/>
        <v>0</v>
      </c>
    </row>
    <row r="86" spans="1:9" s="19" customFormat="1" ht="15.75" customHeight="1" thickBot="1">
      <c r="A86" s="31" t="s">
        <v>106</v>
      </c>
      <c r="B86" s="75">
        <v>4</v>
      </c>
      <c r="C86" s="75">
        <v>1</v>
      </c>
      <c r="D86" s="75">
        <v>1</v>
      </c>
      <c r="E86" s="75">
        <v>1</v>
      </c>
      <c r="F86" s="75">
        <v>1</v>
      </c>
      <c r="G86" s="75"/>
      <c r="H86" s="75"/>
      <c r="I86" s="75"/>
    </row>
    <row r="87" spans="1:9" s="19" customFormat="1" ht="33" customHeight="1" thickBot="1">
      <c r="A87" s="31" t="s">
        <v>92</v>
      </c>
      <c r="B87" s="75">
        <v>4</v>
      </c>
      <c r="C87" s="75">
        <v>1</v>
      </c>
      <c r="D87" s="75">
        <v>1</v>
      </c>
      <c r="E87" s="75">
        <v>1</v>
      </c>
      <c r="F87" s="75">
        <v>1</v>
      </c>
      <c r="G87" s="75"/>
      <c r="H87" s="75"/>
      <c r="I87" s="75"/>
    </row>
    <row r="88" spans="1:9" s="19" customFormat="1" ht="15.75" customHeight="1" thickBot="1">
      <c r="A88" s="31" t="s">
        <v>93</v>
      </c>
      <c r="B88" s="75">
        <v>5</v>
      </c>
      <c r="C88" s="75">
        <v>2</v>
      </c>
      <c r="D88" s="75">
        <v>1</v>
      </c>
      <c r="E88" s="75">
        <v>1</v>
      </c>
      <c r="F88" s="75">
        <v>1</v>
      </c>
      <c r="G88" s="75"/>
      <c r="H88" s="75"/>
      <c r="I88" s="75"/>
    </row>
    <row r="89" spans="1:9" s="19" customFormat="1" ht="15.75" customHeight="1" thickBot="1">
      <c r="A89" s="31" t="s">
        <v>94</v>
      </c>
      <c r="B89" s="75">
        <v>2</v>
      </c>
      <c r="C89" s="75">
        <v>1</v>
      </c>
      <c r="D89" s="75">
        <v>1</v>
      </c>
      <c r="E89" s="75">
        <v>0</v>
      </c>
      <c r="F89" s="75">
        <v>0</v>
      </c>
      <c r="G89" s="75"/>
      <c r="H89" s="75"/>
      <c r="I89" s="75"/>
    </row>
    <row r="90" spans="1:9" ht="15.75" customHeight="1" thickBot="1">
      <c r="A90" s="27" t="s">
        <v>118</v>
      </c>
      <c r="B90" s="74">
        <f aca="true" t="shared" si="15" ref="B90:I90">B91+B93+B95</f>
        <v>11</v>
      </c>
      <c r="C90" s="74">
        <f t="shared" si="15"/>
        <v>3</v>
      </c>
      <c r="D90" s="74">
        <f t="shared" si="15"/>
        <v>3</v>
      </c>
      <c r="E90" s="74">
        <f t="shared" si="15"/>
        <v>2</v>
      </c>
      <c r="F90" s="74">
        <f t="shared" si="15"/>
        <v>1</v>
      </c>
      <c r="G90" s="74">
        <f t="shared" si="15"/>
        <v>1</v>
      </c>
      <c r="H90" s="74">
        <f t="shared" si="15"/>
        <v>1</v>
      </c>
      <c r="I90" s="74">
        <f t="shared" si="15"/>
        <v>0</v>
      </c>
    </row>
    <row r="91" spans="1:9" ht="15.75" customHeight="1" thickBot="1">
      <c r="A91" s="28" t="s">
        <v>27</v>
      </c>
      <c r="B91" s="70">
        <v>2</v>
      </c>
      <c r="C91" s="70">
        <v>1</v>
      </c>
      <c r="D91" s="70">
        <v>1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</row>
    <row r="92" spans="1:9" ht="15.75" customHeight="1" thickBot="1">
      <c r="A92" s="31" t="s">
        <v>101</v>
      </c>
      <c r="B92" s="76">
        <v>2</v>
      </c>
      <c r="C92" s="76">
        <v>1</v>
      </c>
      <c r="D92" s="76">
        <v>1</v>
      </c>
      <c r="E92" s="76">
        <v>0</v>
      </c>
      <c r="F92" s="76">
        <v>0</v>
      </c>
      <c r="G92" s="76">
        <v>0</v>
      </c>
      <c r="H92" s="76">
        <v>0</v>
      </c>
      <c r="I92" s="76">
        <v>0</v>
      </c>
    </row>
    <row r="93" spans="1:9" ht="15.75" customHeight="1" thickBot="1">
      <c r="A93" s="28" t="s">
        <v>28</v>
      </c>
      <c r="B93" s="70">
        <v>6</v>
      </c>
      <c r="C93" s="70">
        <v>1</v>
      </c>
      <c r="D93" s="70">
        <v>1</v>
      </c>
      <c r="E93" s="70">
        <v>1</v>
      </c>
      <c r="F93" s="70">
        <v>1</v>
      </c>
      <c r="G93" s="70">
        <v>1</v>
      </c>
      <c r="H93" s="70">
        <v>1</v>
      </c>
      <c r="I93" s="70">
        <v>0</v>
      </c>
    </row>
    <row r="94" spans="1:9" ht="15.75" customHeight="1" thickBot="1">
      <c r="A94" s="31" t="s">
        <v>103</v>
      </c>
      <c r="B94" s="76">
        <v>6</v>
      </c>
      <c r="C94" s="76">
        <v>1</v>
      </c>
      <c r="D94" s="76">
        <v>1</v>
      </c>
      <c r="E94" s="76">
        <v>1</v>
      </c>
      <c r="F94" s="76">
        <v>1</v>
      </c>
      <c r="G94" s="76">
        <v>1</v>
      </c>
      <c r="H94" s="76">
        <v>1</v>
      </c>
      <c r="I94" s="76">
        <v>0</v>
      </c>
    </row>
    <row r="95" spans="1:9" ht="16.5" customHeight="1" thickBot="1">
      <c r="A95" s="28" t="s">
        <v>41</v>
      </c>
      <c r="B95" s="70">
        <v>3</v>
      </c>
      <c r="C95" s="70">
        <v>1</v>
      </c>
      <c r="D95" s="70">
        <v>1</v>
      </c>
      <c r="E95" s="70">
        <v>1</v>
      </c>
      <c r="F95" s="70">
        <v>0</v>
      </c>
      <c r="G95" s="70">
        <v>0</v>
      </c>
      <c r="H95" s="70">
        <v>0</v>
      </c>
      <c r="I95" s="70">
        <v>0</v>
      </c>
    </row>
    <row r="96" spans="1:9" ht="15.75" customHeight="1" thickBot="1">
      <c r="A96" s="30" t="s">
        <v>104</v>
      </c>
      <c r="B96" s="69">
        <v>3</v>
      </c>
      <c r="C96" s="69">
        <v>1</v>
      </c>
      <c r="D96" s="69">
        <v>1</v>
      </c>
      <c r="E96" s="69">
        <v>1</v>
      </c>
      <c r="F96" s="69">
        <v>0</v>
      </c>
      <c r="G96" s="69">
        <v>0</v>
      </c>
      <c r="H96" s="69">
        <v>0</v>
      </c>
      <c r="I96" s="69">
        <v>0</v>
      </c>
    </row>
    <row r="98" ht="16.5" thickBot="1"/>
    <row r="99" spans="1:2" ht="16.5" thickBot="1">
      <c r="A99" s="36" t="s">
        <v>142</v>
      </c>
      <c r="B99" s="36" t="s">
        <v>137</v>
      </c>
    </row>
    <row r="100" spans="1:2" ht="16.5" thickBot="1">
      <c r="A100" s="83" t="s">
        <v>141</v>
      </c>
      <c r="B100" s="36">
        <v>4</v>
      </c>
    </row>
    <row r="101" spans="1:2" ht="16.5" thickBot="1">
      <c r="A101" s="83" t="s">
        <v>133</v>
      </c>
      <c r="B101" s="36">
        <v>134</v>
      </c>
    </row>
    <row r="102" spans="1:2" ht="16.5" thickBot="1">
      <c r="A102" s="83" t="s">
        <v>134</v>
      </c>
      <c r="B102" s="36">
        <v>138</v>
      </c>
    </row>
    <row r="103" spans="1:2" ht="16.5" thickBot="1">
      <c r="A103" s="83" t="s">
        <v>135</v>
      </c>
      <c r="B103" s="36">
        <v>11</v>
      </c>
    </row>
    <row r="104" spans="1:2" ht="16.5" thickBot="1">
      <c r="A104" s="36" t="s">
        <v>0</v>
      </c>
      <c r="B104" s="36">
        <f>SUM(B100:B103)</f>
        <v>287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24.25390625" style="0" customWidth="1"/>
    <col min="2" max="9" width="7.50390625" style="61" customWidth="1"/>
  </cols>
  <sheetData>
    <row r="1" spans="1:9" ht="33" customHeight="1" thickBot="1">
      <c r="A1" s="176" t="s">
        <v>210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6.5" thickBot="1">
      <c r="A2" s="37" t="s">
        <v>211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s="7" customFormat="1" ht="16.5" thickBot="1">
      <c r="A3" s="27" t="s">
        <v>124</v>
      </c>
      <c r="B3" s="23">
        <f aca="true" t="shared" si="0" ref="B3:I3">B4+B5</f>
        <v>4</v>
      </c>
      <c r="C3" s="23">
        <f t="shared" si="0"/>
        <v>0</v>
      </c>
      <c r="D3" s="23">
        <f t="shared" si="0"/>
        <v>0</v>
      </c>
      <c r="E3" s="23">
        <f t="shared" si="0"/>
        <v>2</v>
      </c>
      <c r="F3" s="23">
        <f t="shared" si="0"/>
        <v>2</v>
      </c>
      <c r="G3" s="23">
        <f t="shared" si="0"/>
        <v>0</v>
      </c>
      <c r="H3" s="23">
        <f t="shared" si="0"/>
        <v>0</v>
      </c>
      <c r="I3" s="23">
        <f t="shared" si="0"/>
        <v>0</v>
      </c>
    </row>
    <row r="4" spans="1:9" s="7" customFormat="1" ht="16.5" thickBot="1">
      <c r="A4" s="34" t="s">
        <v>113</v>
      </c>
      <c r="B4" s="82">
        <v>2</v>
      </c>
      <c r="C4" s="82">
        <v>0</v>
      </c>
      <c r="D4" s="82">
        <v>0</v>
      </c>
      <c r="E4" s="82">
        <v>1</v>
      </c>
      <c r="F4" s="82">
        <v>1</v>
      </c>
      <c r="G4" s="82"/>
      <c r="H4" s="82"/>
      <c r="I4" s="82"/>
    </row>
    <row r="5" spans="1:9" s="7" customFormat="1" ht="16.5" thickBot="1">
      <c r="A5" s="34" t="s">
        <v>114</v>
      </c>
      <c r="B5" s="82">
        <v>2</v>
      </c>
      <c r="C5" s="82">
        <v>0</v>
      </c>
      <c r="D5" s="82">
        <v>0</v>
      </c>
      <c r="E5" s="82">
        <v>1</v>
      </c>
      <c r="F5" s="82">
        <v>1</v>
      </c>
      <c r="G5" s="82"/>
      <c r="H5" s="82"/>
      <c r="I5" s="82"/>
    </row>
    <row r="7" ht="16.5" thickBot="1"/>
    <row r="8" spans="1:2" ht="16.5" thickBot="1">
      <c r="A8" s="36" t="s">
        <v>142</v>
      </c>
      <c r="B8" s="36" t="s">
        <v>137</v>
      </c>
    </row>
    <row r="9" spans="1:2" ht="16.5" thickBot="1">
      <c r="A9" s="79" t="s">
        <v>141</v>
      </c>
      <c r="B9" s="36">
        <v>4</v>
      </c>
    </row>
    <row r="10" spans="1:2" ht="16.5" thickBot="1">
      <c r="A10" s="79" t="s">
        <v>133</v>
      </c>
      <c r="B10" s="36">
        <v>134</v>
      </c>
    </row>
    <row r="11" spans="1:2" ht="16.5" thickBot="1">
      <c r="A11" s="79" t="s">
        <v>134</v>
      </c>
      <c r="B11" s="36">
        <v>138</v>
      </c>
    </row>
    <row r="12" spans="1:2" ht="16.5" thickBot="1">
      <c r="A12" s="79" t="s">
        <v>135</v>
      </c>
      <c r="B12" s="36">
        <v>11</v>
      </c>
    </row>
    <row r="13" spans="1:2" ht="16.5" thickBot="1">
      <c r="A13" s="36" t="s">
        <v>0</v>
      </c>
      <c r="B13" s="36">
        <f>SUM(B9:B12)</f>
        <v>287</v>
      </c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43">
      <selection activeCell="K12" sqref="K12"/>
    </sheetView>
  </sheetViews>
  <sheetFormatPr defaultColWidth="9.00390625" defaultRowHeight="16.5"/>
  <cols>
    <col min="1" max="1" width="24.25390625" style="0" customWidth="1"/>
    <col min="2" max="9" width="7.50390625" style="61" customWidth="1"/>
  </cols>
  <sheetData>
    <row r="1" spans="1:9" ht="37.5" customHeight="1" thickBot="1">
      <c r="A1" s="176" t="s">
        <v>212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5.75" customHeight="1" thickBot="1">
      <c r="A2" s="37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s="7" customFormat="1" ht="15.75" customHeight="1" thickBot="1">
      <c r="A3" s="27" t="s">
        <v>116</v>
      </c>
      <c r="B3" s="23">
        <f>SUM(B4+B13+B20+B26+B32+B38)</f>
        <v>134</v>
      </c>
      <c r="C3" s="23">
        <f>C4+C13+C20+C26+C32+C38</f>
        <v>35</v>
      </c>
      <c r="D3" s="23">
        <f>D4+D13+D20+D26+D32+D38</f>
        <v>34</v>
      </c>
      <c r="E3" s="23">
        <f>E4+E13+E20+E26+E32+E38</f>
        <v>33</v>
      </c>
      <c r="F3" s="23">
        <f>SUM(F4,F13,F20,F26,F32,F38)</f>
        <v>31</v>
      </c>
      <c r="G3" s="23">
        <f>G4+G13+G20+G26+G32+G38</f>
        <v>1</v>
      </c>
      <c r="H3" s="23">
        <f>H4+H13+H20+H26+H32+H38</f>
        <v>0</v>
      </c>
      <c r="I3" s="23">
        <f>I4+I13+I20+I26+I32+I38</f>
        <v>0</v>
      </c>
    </row>
    <row r="4" spans="1:9" s="7" customFormat="1" ht="15.75" customHeight="1" thickBot="1">
      <c r="A4" s="28" t="s">
        <v>27</v>
      </c>
      <c r="B4" s="67">
        <f aca="true" t="shared" si="0" ref="B4:I4">SUM(B5:B12)</f>
        <v>26</v>
      </c>
      <c r="C4" s="67">
        <f t="shared" si="0"/>
        <v>7</v>
      </c>
      <c r="D4" s="67">
        <f t="shared" si="0"/>
        <v>7</v>
      </c>
      <c r="E4" s="67">
        <f t="shared" si="0"/>
        <v>6</v>
      </c>
      <c r="F4" s="67">
        <f t="shared" si="0"/>
        <v>5</v>
      </c>
      <c r="G4" s="67">
        <f t="shared" si="0"/>
        <v>1</v>
      </c>
      <c r="H4" s="67">
        <f t="shared" si="0"/>
        <v>0</v>
      </c>
      <c r="I4" s="67">
        <f t="shared" si="0"/>
        <v>0</v>
      </c>
    </row>
    <row r="5" spans="1:9" ht="15.75" customHeight="1" thickBot="1">
      <c r="A5" s="29" t="s">
        <v>8</v>
      </c>
      <c r="B5" s="68">
        <v>4</v>
      </c>
      <c r="C5" s="68">
        <v>1</v>
      </c>
      <c r="D5" s="68">
        <v>1</v>
      </c>
      <c r="E5" s="68">
        <v>1</v>
      </c>
      <c r="F5" s="68">
        <v>1</v>
      </c>
      <c r="G5" s="69"/>
      <c r="H5" s="69"/>
      <c r="I5" s="69"/>
    </row>
    <row r="6" spans="1:9" ht="15.75" customHeight="1" thickBot="1">
      <c r="A6" s="29" t="s">
        <v>9</v>
      </c>
      <c r="B6" s="69">
        <v>4</v>
      </c>
      <c r="C6" s="69">
        <v>1</v>
      </c>
      <c r="D6" s="69">
        <v>1</v>
      </c>
      <c r="E6" s="69">
        <v>1</v>
      </c>
      <c r="F6" s="69">
        <v>1</v>
      </c>
      <c r="G6" s="69"/>
      <c r="H6" s="69"/>
      <c r="I6" s="69"/>
    </row>
    <row r="7" spans="1:9" ht="15.75" customHeight="1" thickBot="1">
      <c r="A7" s="29" t="s">
        <v>109</v>
      </c>
      <c r="B7" s="69">
        <v>3</v>
      </c>
      <c r="C7" s="69">
        <v>0</v>
      </c>
      <c r="D7" s="69">
        <v>1</v>
      </c>
      <c r="E7" s="69">
        <v>1</v>
      </c>
      <c r="F7" s="69">
        <v>1</v>
      </c>
      <c r="G7" s="69"/>
      <c r="H7" s="69"/>
      <c r="I7" s="69"/>
    </row>
    <row r="8" spans="1:9" ht="15.75" customHeight="1" thickBot="1">
      <c r="A8" s="29" t="s">
        <v>10</v>
      </c>
      <c r="B8" s="69">
        <v>4</v>
      </c>
      <c r="C8" s="69">
        <v>1</v>
      </c>
      <c r="D8" s="69">
        <v>1</v>
      </c>
      <c r="E8" s="69">
        <v>1</v>
      </c>
      <c r="F8" s="69">
        <v>1</v>
      </c>
      <c r="G8" s="69"/>
      <c r="H8" s="69"/>
      <c r="I8" s="69"/>
    </row>
    <row r="9" spans="1:9" ht="15.75" customHeight="1" thickBot="1">
      <c r="A9" s="29" t="s">
        <v>48</v>
      </c>
      <c r="B9" s="69">
        <v>1</v>
      </c>
      <c r="C9" s="69">
        <v>1</v>
      </c>
      <c r="D9" s="69">
        <v>0</v>
      </c>
      <c r="E9" s="69">
        <v>0</v>
      </c>
      <c r="F9" s="69">
        <v>0</v>
      </c>
      <c r="G9" s="69"/>
      <c r="H9" s="69"/>
      <c r="I9" s="69"/>
    </row>
    <row r="10" spans="1:9" ht="15.75" customHeight="1" thickBot="1">
      <c r="A10" s="29" t="s">
        <v>11</v>
      </c>
      <c r="B10" s="69">
        <v>5</v>
      </c>
      <c r="C10" s="69">
        <v>1</v>
      </c>
      <c r="D10" s="69">
        <v>1</v>
      </c>
      <c r="E10" s="69">
        <v>1</v>
      </c>
      <c r="F10" s="69">
        <v>1</v>
      </c>
      <c r="G10" s="69">
        <v>1</v>
      </c>
      <c r="H10" s="69"/>
      <c r="I10" s="69"/>
    </row>
    <row r="11" spans="1:9" ht="15.75" customHeight="1" thickBot="1">
      <c r="A11" s="29" t="s">
        <v>110</v>
      </c>
      <c r="B11" s="69">
        <v>2</v>
      </c>
      <c r="C11" s="69">
        <v>1</v>
      </c>
      <c r="D11" s="69">
        <v>1</v>
      </c>
      <c r="E11" s="69">
        <v>0</v>
      </c>
      <c r="F11" s="69">
        <v>0</v>
      </c>
      <c r="G11" s="69"/>
      <c r="H11" s="69"/>
      <c r="I11" s="69"/>
    </row>
    <row r="12" spans="1:9" ht="15.75" customHeight="1" thickBot="1">
      <c r="A12" s="29" t="s">
        <v>12</v>
      </c>
      <c r="B12" s="69">
        <v>3</v>
      </c>
      <c r="C12" s="69">
        <v>1</v>
      </c>
      <c r="D12" s="69">
        <v>1</v>
      </c>
      <c r="E12" s="69">
        <v>1</v>
      </c>
      <c r="F12" s="69">
        <v>0</v>
      </c>
      <c r="G12" s="69"/>
      <c r="H12" s="69"/>
      <c r="I12" s="69"/>
    </row>
    <row r="13" spans="1:9" ht="15.75" customHeight="1" thickBot="1">
      <c r="A13" s="28" t="s">
        <v>50</v>
      </c>
      <c r="B13" s="70">
        <f aca="true" t="shared" si="1" ref="B13:I13">SUM(B14:B19)</f>
        <v>28</v>
      </c>
      <c r="C13" s="70">
        <f t="shared" si="1"/>
        <v>7</v>
      </c>
      <c r="D13" s="70">
        <f t="shared" si="1"/>
        <v>7</v>
      </c>
      <c r="E13" s="70">
        <f t="shared" si="1"/>
        <v>7</v>
      </c>
      <c r="F13" s="70">
        <f t="shared" si="1"/>
        <v>7</v>
      </c>
      <c r="G13" s="70">
        <f t="shared" si="1"/>
        <v>0</v>
      </c>
      <c r="H13" s="70">
        <f t="shared" si="1"/>
        <v>0</v>
      </c>
      <c r="I13" s="70">
        <f t="shared" si="1"/>
        <v>0</v>
      </c>
    </row>
    <row r="14" spans="1:9" ht="15.75" customHeight="1" thickBot="1">
      <c r="A14" s="29" t="s">
        <v>14</v>
      </c>
      <c r="B14" s="69">
        <v>4</v>
      </c>
      <c r="C14" s="69">
        <v>1</v>
      </c>
      <c r="D14" s="69">
        <v>1</v>
      </c>
      <c r="E14" s="69">
        <v>1</v>
      </c>
      <c r="F14" s="69">
        <v>1</v>
      </c>
      <c r="G14" s="69"/>
      <c r="H14" s="69"/>
      <c r="I14" s="69"/>
    </row>
    <row r="15" spans="1:9" ht="15.75" customHeight="1" thickBot="1">
      <c r="A15" s="29" t="s">
        <v>15</v>
      </c>
      <c r="B15" s="69">
        <v>4</v>
      </c>
      <c r="C15" s="69">
        <v>1</v>
      </c>
      <c r="D15" s="69">
        <v>1</v>
      </c>
      <c r="E15" s="69">
        <v>1</v>
      </c>
      <c r="F15" s="69">
        <v>1</v>
      </c>
      <c r="G15" s="69"/>
      <c r="H15" s="69"/>
      <c r="I15" s="69"/>
    </row>
    <row r="16" spans="1:9" ht="15.75" customHeight="1" thickBot="1">
      <c r="A16" s="29" t="s">
        <v>16</v>
      </c>
      <c r="B16" s="69">
        <v>4</v>
      </c>
      <c r="C16" s="69">
        <v>1</v>
      </c>
      <c r="D16" s="69">
        <v>1</v>
      </c>
      <c r="E16" s="69">
        <v>1</v>
      </c>
      <c r="F16" s="69">
        <v>1</v>
      </c>
      <c r="G16" s="69"/>
      <c r="H16" s="69"/>
      <c r="I16" s="69"/>
    </row>
    <row r="17" spans="1:9" ht="15.75" customHeight="1" thickBot="1">
      <c r="A17" s="29" t="s">
        <v>111</v>
      </c>
      <c r="B17" s="69">
        <v>8</v>
      </c>
      <c r="C17" s="69">
        <v>2</v>
      </c>
      <c r="D17" s="69">
        <v>2</v>
      </c>
      <c r="E17" s="69">
        <v>2</v>
      </c>
      <c r="F17" s="69">
        <v>2</v>
      </c>
      <c r="G17" s="69"/>
      <c r="H17" s="69"/>
      <c r="I17" s="69"/>
    </row>
    <row r="18" spans="1:9" ht="15.75" customHeight="1" thickBot="1">
      <c r="A18" s="29" t="s">
        <v>18</v>
      </c>
      <c r="B18" s="69">
        <v>4</v>
      </c>
      <c r="C18" s="69">
        <v>1</v>
      </c>
      <c r="D18" s="69">
        <v>1</v>
      </c>
      <c r="E18" s="69">
        <v>1</v>
      </c>
      <c r="F18" s="69">
        <v>1</v>
      </c>
      <c r="G18" s="69"/>
      <c r="H18" s="69"/>
      <c r="I18" s="69"/>
    </row>
    <row r="19" spans="1:9" ht="15.75" customHeight="1" thickBot="1">
      <c r="A19" s="29" t="s">
        <v>19</v>
      </c>
      <c r="B19" s="69">
        <v>4</v>
      </c>
      <c r="C19" s="69">
        <v>1</v>
      </c>
      <c r="D19" s="69">
        <v>1</v>
      </c>
      <c r="E19" s="69">
        <v>1</v>
      </c>
      <c r="F19" s="69">
        <v>1</v>
      </c>
      <c r="G19" s="69"/>
      <c r="H19" s="69"/>
      <c r="I19" s="69"/>
    </row>
    <row r="20" spans="1:9" ht="15.75" customHeight="1" thickBot="1">
      <c r="A20" s="28" t="s">
        <v>23</v>
      </c>
      <c r="B20" s="71">
        <f aca="true" t="shared" si="2" ref="B20:I20">SUM(B21:B25)</f>
        <v>20</v>
      </c>
      <c r="C20" s="71">
        <f t="shared" si="2"/>
        <v>5</v>
      </c>
      <c r="D20" s="71">
        <f t="shared" si="2"/>
        <v>5</v>
      </c>
      <c r="E20" s="71">
        <f t="shared" si="2"/>
        <v>5</v>
      </c>
      <c r="F20" s="71">
        <f t="shared" si="2"/>
        <v>5</v>
      </c>
      <c r="G20" s="71">
        <f t="shared" si="2"/>
        <v>0</v>
      </c>
      <c r="H20" s="71">
        <f t="shared" si="2"/>
        <v>0</v>
      </c>
      <c r="I20" s="71">
        <f t="shared" si="2"/>
        <v>0</v>
      </c>
    </row>
    <row r="21" spans="1:9" ht="15.75" customHeight="1" thickBot="1">
      <c r="A21" s="29" t="s">
        <v>20</v>
      </c>
      <c r="B21" s="69">
        <v>4</v>
      </c>
      <c r="C21" s="69">
        <v>1</v>
      </c>
      <c r="D21" s="69">
        <v>1</v>
      </c>
      <c r="E21" s="69">
        <v>1</v>
      </c>
      <c r="F21" s="69">
        <v>1</v>
      </c>
      <c r="G21" s="69"/>
      <c r="H21" s="69"/>
      <c r="I21" s="69"/>
    </row>
    <row r="22" spans="1:9" ht="15.75" customHeight="1" thickBot="1">
      <c r="A22" s="29" t="s">
        <v>21</v>
      </c>
      <c r="B22" s="69">
        <v>4</v>
      </c>
      <c r="C22" s="69">
        <v>1</v>
      </c>
      <c r="D22" s="69">
        <v>1</v>
      </c>
      <c r="E22" s="69">
        <v>1</v>
      </c>
      <c r="F22" s="69">
        <v>1</v>
      </c>
      <c r="G22" s="69"/>
      <c r="H22" s="69"/>
      <c r="I22" s="69"/>
    </row>
    <row r="23" spans="1:9" ht="15.75" customHeight="1" thickBot="1">
      <c r="A23" s="29" t="s">
        <v>22</v>
      </c>
      <c r="B23" s="69">
        <v>4</v>
      </c>
      <c r="C23" s="69">
        <v>1</v>
      </c>
      <c r="D23" s="69">
        <v>1</v>
      </c>
      <c r="E23" s="69">
        <v>1</v>
      </c>
      <c r="F23" s="69">
        <v>1</v>
      </c>
      <c r="G23" s="69"/>
      <c r="H23" s="69"/>
      <c r="I23" s="69"/>
    </row>
    <row r="24" spans="1:9" ht="15.75" customHeight="1" thickBot="1">
      <c r="A24" s="29" t="s">
        <v>24</v>
      </c>
      <c r="B24" s="69">
        <v>4</v>
      </c>
      <c r="C24" s="69">
        <v>1</v>
      </c>
      <c r="D24" s="69">
        <v>1</v>
      </c>
      <c r="E24" s="69">
        <v>1</v>
      </c>
      <c r="F24" s="69">
        <v>1</v>
      </c>
      <c r="G24" s="69"/>
      <c r="H24" s="69"/>
      <c r="I24" s="69"/>
    </row>
    <row r="25" spans="1:9" ht="15.75" customHeight="1" thickBot="1">
      <c r="A25" s="29" t="s">
        <v>25</v>
      </c>
      <c r="B25" s="69">
        <v>4</v>
      </c>
      <c r="C25" s="69">
        <v>1</v>
      </c>
      <c r="D25" s="69">
        <v>1</v>
      </c>
      <c r="E25" s="69">
        <v>1</v>
      </c>
      <c r="F25" s="69">
        <v>1</v>
      </c>
      <c r="G25" s="69"/>
      <c r="H25" s="69"/>
      <c r="I25" s="69"/>
    </row>
    <row r="26" spans="1:9" ht="15.75" customHeight="1" thickBot="1">
      <c r="A26" s="28" t="s">
        <v>28</v>
      </c>
      <c r="B26" s="70">
        <f aca="true" t="shared" si="3" ref="B26:I26">SUM(B27:B31)</f>
        <v>21</v>
      </c>
      <c r="C26" s="70">
        <f t="shared" si="3"/>
        <v>6</v>
      </c>
      <c r="D26" s="70">
        <f t="shared" si="3"/>
        <v>5</v>
      </c>
      <c r="E26" s="70">
        <f t="shared" si="3"/>
        <v>5</v>
      </c>
      <c r="F26" s="70">
        <f t="shared" si="3"/>
        <v>5</v>
      </c>
      <c r="G26" s="70">
        <f t="shared" si="3"/>
        <v>0</v>
      </c>
      <c r="H26" s="70">
        <f t="shared" si="3"/>
        <v>0</v>
      </c>
      <c r="I26" s="70">
        <f t="shared" si="3"/>
        <v>0</v>
      </c>
    </row>
    <row r="27" spans="1:9" ht="15.75" customHeight="1" thickBot="1">
      <c r="A27" s="29" t="s">
        <v>29</v>
      </c>
      <c r="B27" s="69">
        <v>8</v>
      </c>
      <c r="C27" s="69">
        <v>2</v>
      </c>
      <c r="D27" s="69">
        <v>2</v>
      </c>
      <c r="E27" s="69">
        <v>2</v>
      </c>
      <c r="F27" s="69">
        <v>2</v>
      </c>
      <c r="G27" s="69"/>
      <c r="H27" s="69"/>
      <c r="I27" s="69"/>
    </row>
    <row r="28" spans="1:9" ht="15.75" customHeight="1" thickBot="1">
      <c r="A28" s="29" t="s">
        <v>30</v>
      </c>
      <c r="B28" s="69">
        <v>4</v>
      </c>
      <c r="C28" s="69">
        <v>1</v>
      </c>
      <c r="D28" s="69">
        <v>1</v>
      </c>
      <c r="E28" s="69">
        <v>1</v>
      </c>
      <c r="F28" s="69">
        <v>1</v>
      </c>
      <c r="G28" s="69"/>
      <c r="H28" s="69"/>
      <c r="I28" s="69"/>
    </row>
    <row r="29" spans="1:9" ht="15.75" customHeight="1" thickBot="1">
      <c r="A29" s="29" t="s">
        <v>31</v>
      </c>
      <c r="B29" s="69">
        <v>4</v>
      </c>
      <c r="C29" s="69">
        <v>1</v>
      </c>
      <c r="D29" s="69">
        <v>1</v>
      </c>
      <c r="E29" s="69">
        <v>1</v>
      </c>
      <c r="F29" s="69">
        <v>1</v>
      </c>
      <c r="G29" s="69"/>
      <c r="H29" s="69"/>
      <c r="I29" s="69"/>
    </row>
    <row r="30" spans="1:9" ht="15.75" customHeight="1" thickBot="1">
      <c r="A30" s="29" t="s">
        <v>32</v>
      </c>
      <c r="B30" s="69">
        <v>4</v>
      </c>
      <c r="C30" s="69">
        <v>1</v>
      </c>
      <c r="D30" s="69">
        <v>1</v>
      </c>
      <c r="E30" s="69">
        <v>1</v>
      </c>
      <c r="F30" s="69">
        <v>1</v>
      </c>
      <c r="G30" s="69"/>
      <c r="H30" s="69"/>
      <c r="I30" s="69"/>
    </row>
    <row r="31" spans="1:9" ht="15.75" customHeight="1" thickBot="1">
      <c r="A31" s="29" t="s">
        <v>35</v>
      </c>
      <c r="B31" s="69">
        <v>1</v>
      </c>
      <c r="C31" s="69">
        <v>1</v>
      </c>
      <c r="D31" s="69">
        <v>0</v>
      </c>
      <c r="E31" s="69">
        <v>0</v>
      </c>
      <c r="F31" s="69">
        <v>0</v>
      </c>
      <c r="G31" s="69"/>
      <c r="H31" s="69"/>
      <c r="I31" s="69"/>
    </row>
    <row r="32" spans="1:9" s="7" customFormat="1" ht="15.75" customHeight="1" thickBot="1">
      <c r="A32" s="28" t="s">
        <v>34</v>
      </c>
      <c r="B32" s="70">
        <f aca="true" t="shared" si="4" ref="B32:I32">SUM(B33:B37)</f>
        <v>24</v>
      </c>
      <c r="C32" s="70">
        <f t="shared" si="4"/>
        <v>6</v>
      </c>
      <c r="D32" s="70">
        <f t="shared" si="4"/>
        <v>6</v>
      </c>
      <c r="E32" s="70">
        <f t="shared" si="4"/>
        <v>6</v>
      </c>
      <c r="F32" s="70">
        <f t="shared" si="4"/>
        <v>6</v>
      </c>
      <c r="G32" s="70">
        <f t="shared" si="4"/>
        <v>0</v>
      </c>
      <c r="H32" s="70">
        <f t="shared" si="4"/>
        <v>0</v>
      </c>
      <c r="I32" s="70">
        <f t="shared" si="4"/>
        <v>0</v>
      </c>
    </row>
    <row r="33" spans="1:9" s="7" customFormat="1" ht="15.75" customHeight="1" thickBot="1">
      <c r="A33" s="30" t="s">
        <v>36</v>
      </c>
      <c r="B33" s="72">
        <v>4</v>
      </c>
      <c r="C33" s="72">
        <v>1</v>
      </c>
      <c r="D33" s="72">
        <v>1</v>
      </c>
      <c r="E33" s="72">
        <v>1</v>
      </c>
      <c r="F33" s="72">
        <v>1</v>
      </c>
      <c r="G33" s="72"/>
      <c r="H33" s="72"/>
      <c r="I33" s="72"/>
    </row>
    <row r="34" spans="1:9" s="7" customFormat="1" ht="15.75" customHeight="1" thickBot="1">
      <c r="A34" s="30" t="s">
        <v>37</v>
      </c>
      <c r="B34" s="72">
        <v>8</v>
      </c>
      <c r="C34" s="72">
        <v>2</v>
      </c>
      <c r="D34" s="72">
        <v>2</v>
      </c>
      <c r="E34" s="72">
        <v>2</v>
      </c>
      <c r="F34" s="72">
        <v>2</v>
      </c>
      <c r="G34" s="72"/>
      <c r="H34" s="72"/>
      <c r="I34" s="72"/>
    </row>
    <row r="35" spans="1:9" s="7" customFormat="1" ht="15.75" customHeight="1" thickBot="1">
      <c r="A35" s="30" t="s">
        <v>38</v>
      </c>
      <c r="B35" s="72">
        <v>4</v>
      </c>
      <c r="C35" s="72">
        <v>1</v>
      </c>
      <c r="D35" s="72">
        <v>1</v>
      </c>
      <c r="E35" s="72">
        <v>1</v>
      </c>
      <c r="F35" s="72">
        <v>1</v>
      </c>
      <c r="G35" s="72"/>
      <c r="H35" s="72"/>
      <c r="I35" s="72"/>
    </row>
    <row r="36" spans="1:9" s="7" customFormat="1" ht="15.75" customHeight="1" thickBot="1">
      <c r="A36" s="30" t="s">
        <v>39</v>
      </c>
      <c r="B36" s="72">
        <v>4</v>
      </c>
      <c r="C36" s="72">
        <v>1</v>
      </c>
      <c r="D36" s="72">
        <v>1</v>
      </c>
      <c r="E36" s="72">
        <v>1</v>
      </c>
      <c r="F36" s="72">
        <v>1</v>
      </c>
      <c r="G36" s="72"/>
      <c r="H36" s="72"/>
      <c r="I36" s="72"/>
    </row>
    <row r="37" spans="1:9" s="7" customFormat="1" ht="15.75" customHeight="1" thickBot="1">
      <c r="A37" s="30" t="s">
        <v>40</v>
      </c>
      <c r="B37" s="72">
        <v>4</v>
      </c>
      <c r="C37" s="72">
        <v>1</v>
      </c>
      <c r="D37" s="72">
        <v>1</v>
      </c>
      <c r="E37" s="72">
        <v>1</v>
      </c>
      <c r="F37" s="72">
        <v>1</v>
      </c>
      <c r="G37" s="72"/>
      <c r="H37" s="72"/>
      <c r="I37" s="72"/>
    </row>
    <row r="38" spans="1:9" s="7" customFormat="1" ht="15.75" customHeight="1" thickBot="1">
      <c r="A38" s="28" t="s">
        <v>42</v>
      </c>
      <c r="B38" s="70">
        <f aca="true" t="shared" si="5" ref="B38:I38">SUM(B39:B42)</f>
        <v>15</v>
      </c>
      <c r="C38" s="70">
        <f t="shared" si="5"/>
        <v>4</v>
      </c>
      <c r="D38" s="70">
        <f t="shared" si="5"/>
        <v>4</v>
      </c>
      <c r="E38" s="70">
        <f t="shared" si="5"/>
        <v>4</v>
      </c>
      <c r="F38" s="70">
        <f t="shared" si="5"/>
        <v>3</v>
      </c>
      <c r="G38" s="70">
        <f t="shared" si="5"/>
        <v>0</v>
      </c>
      <c r="H38" s="70">
        <f t="shared" si="5"/>
        <v>0</v>
      </c>
      <c r="I38" s="70">
        <f t="shared" si="5"/>
        <v>0</v>
      </c>
    </row>
    <row r="39" spans="1:9" s="7" customFormat="1" ht="15.75" customHeight="1" thickBot="1">
      <c r="A39" s="30" t="s">
        <v>43</v>
      </c>
      <c r="B39" s="72">
        <v>4</v>
      </c>
      <c r="C39" s="72">
        <v>1</v>
      </c>
      <c r="D39" s="72">
        <v>1</v>
      </c>
      <c r="E39" s="72">
        <v>1</v>
      </c>
      <c r="F39" s="72">
        <v>1</v>
      </c>
      <c r="G39" s="72"/>
      <c r="H39" s="72"/>
      <c r="I39" s="72"/>
    </row>
    <row r="40" spans="1:9" s="7" customFormat="1" ht="15.75" customHeight="1" thickBot="1">
      <c r="A40" s="30" t="s">
        <v>44</v>
      </c>
      <c r="B40" s="72">
        <v>4</v>
      </c>
      <c r="C40" s="72">
        <v>1</v>
      </c>
      <c r="D40" s="72">
        <v>1</v>
      </c>
      <c r="E40" s="72">
        <v>1</v>
      </c>
      <c r="F40" s="72">
        <v>1</v>
      </c>
      <c r="G40" s="72"/>
      <c r="H40" s="72"/>
      <c r="I40" s="72"/>
    </row>
    <row r="41" spans="1:9" s="7" customFormat="1" ht="15.75" customHeight="1" thickBot="1">
      <c r="A41" s="30" t="s">
        <v>45</v>
      </c>
      <c r="B41" s="72">
        <v>4</v>
      </c>
      <c r="C41" s="72">
        <v>1</v>
      </c>
      <c r="D41" s="72">
        <v>1</v>
      </c>
      <c r="E41" s="72">
        <v>1</v>
      </c>
      <c r="F41" s="72">
        <v>1</v>
      </c>
      <c r="G41" s="72"/>
      <c r="H41" s="72"/>
      <c r="I41" s="72"/>
    </row>
    <row r="42" spans="1:9" s="7" customFormat="1" ht="15.75" customHeight="1" thickBot="1">
      <c r="A42" s="30" t="s">
        <v>46</v>
      </c>
      <c r="B42" s="72">
        <v>3</v>
      </c>
      <c r="C42" s="72">
        <v>1</v>
      </c>
      <c r="D42" s="72">
        <v>1</v>
      </c>
      <c r="E42" s="72">
        <v>1</v>
      </c>
      <c r="F42" s="72">
        <v>0</v>
      </c>
      <c r="G42" s="72"/>
      <c r="H42" s="72"/>
      <c r="I42" s="72"/>
    </row>
    <row r="43" ht="15.75" customHeight="1"/>
    <row r="44" ht="15.75" customHeight="1" thickBot="1"/>
    <row r="45" spans="1:2" ht="15.75" customHeight="1" thickBot="1">
      <c r="A45" s="36" t="s">
        <v>142</v>
      </c>
      <c r="B45" s="36" t="s">
        <v>137</v>
      </c>
    </row>
    <row r="46" spans="1:2" ht="15.75" customHeight="1" thickBot="1">
      <c r="A46" s="83" t="s">
        <v>141</v>
      </c>
      <c r="B46" s="36">
        <v>4</v>
      </c>
    </row>
    <row r="47" spans="1:2" ht="15.75" customHeight="1" thickBot="1">
      <c r="A47" s="83" t="s">
        <v>133</v>
      </c>
      <c r="B47" s="36">
        <v>134</v>
      </c>
    </row>
    <row r="48" spans="1:2" ht="15.75" customHeight="1" thickBot="1">
      <c r="A48" s="83" t="s">
        <v>134</v>
      </c>
      <c r="B48" s="36">
        <v>138</v>
      </c>
    </row>
    <row r="49" spans="1:2" ht="15.75" customHeight="1" thickBot="1">
      <c r="A49" s="83" t="s">
        <v>135</v>
      </c>
      <c r="B49" s="36">
        <v>11</v>
      </c>
    </row>
    <row r="50" spans="1:2" ht="15.75" customHeight="1" thickBot="1">
      <c r="A50" s="36" t="s">
        <v>0</v>
      </c>
      <c r="B50" s="36">
        <f>SUM(B46:B49)</f>
        <v>287</v>
      </c>
    </row>
  </sheetData>
  <sheetProtection/>
  <mergeCells count="1">
    <mergeCell ref="A1:I1"/>
  </mergeCells>
  <printOptions horizontalCentered="1"/>
  <pageMargins left="0.7480314960629921" right="0.7480314960629921" top="0.28" bottom="0.28" header="0.21" footer="0.1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3" sqref="A3:I41"/>
    </sheetView>
  </sheetViews>
  <sheetFormatPr defaultColWidth="9.00390625" defaultRowHeight="16.5"/>
  <cols>
    <col min="1" max="1" width="25.875" style="0" customWidth="1"/>
  </cols>
  <sheetData>
    <row r="1" spans="1:9" ht="20.25" thickBot="1">
      <c r="A1" s="91" t="s">
        <v>309</v>
      </c>
      <c r="B1" s="91"/>
      <c r="C1" s="91"/>
      <c r="D1" s="91"/>
      <c r="E1" s="91"/>
      <c r="F1" s="91"/>
      <c r="G1" s="91"/>
      <c r="H1" s="91"/>
      <c r="I1" s="91"/>
    </row>
    <row r="2" spans="1:9" ht="16.5" thickBot="1">
      <c r="A2" s="120" t="s">
        <v>243</v>
      </c>
      <c r="B2" s="120" t="s">
        <v>137</v>
      </c>
      <c r="C2" s="121" t="s">
        <v>244</v>
      </c>
      <c r="D2" s="120" t="s">
        <v>245</v>
      </c>
      <c r="E2" s="121" t="s">
        <v>246</v>
      </c>
      <c r="F2" s="122" t="s">
        <v>247</v>
      </c>
      <c r="G2" s="122" t="s">
        <v>198</v>
      </c>
      <c r="H2" s="121" t="s">
        <v>196</v>
      </c>
      <c r="I2" s="122" t="s">
        <v>248</v>
      </c>
    </row>
    <row r="3" spans="1:9" ht="16.5" thickBot="1">
      <c r="A3" s="123" t="s">
        <v>118</v>
      </c>
      <c r="B3" s="123">
        <v>41</v>
      </c>
      <c r="C3" s="124">
        <v>7</v>
      </c>
      <c r="D3" s="123">
        <v>7</v>
      </c>
      <c r="E3" s="124">
        <v>7</v>
      </c>
      <c r="F3" s="124">
        <v>7</v>
      </c>
      <c r="G3" s="124">
        <v>6</v>
      </c>
      <c r="H3" s="124">
        <v>4</v>
      </c>
      <c r="I3" s="124">
        <v>3</v>
      </c>
    </row>
    <row r="4" spans="1:9" ht="16.5" thickBot="1">
      <c r="A4" s="99" t="s">
        <v>27</v>
      </c>
      <c r="B4" s="100">
        <v>7</v>
      </c>
      <c r="C4" s="101">
        <v>1</v>
      </c>
      <c r="D4" s="100">
        <v>1</v>
      </c>
      <c r="E4" s="101">
        <v>1</v>
      </c>
      <c r="F4" s="102">
        <v>1</v>
      </c>
      <c r="G4" s="101">
        <v>1</v>
      </c>
      <c r="H4" s="101">
        <v>1</v>
      </c>
      <c r="I4" s="101">
        <v>1</v>
      </c>
    </row>
    <row r="5" spans="1:9" ht="16.5" thickBot="1">
      <c r="A5" s="125" t="s">
        <v>310</v>
      </c>
      <c r="B5" s="126">
        <v>7</v>
      </c>
      <c r="C5" s="122">
        <v>1</v>
      </c>
      <c r="D5" s="126">
        <v>1</v>
      </c>
      <c r="E5" s="122">
        <v>1</v>
      </c>
      <c r="F5" s="122">
        <v>1</v>
      </c>
      <c r="G5" s="122">
        <v>1</v>
      </c>
      <c r="H5" s="122">
        <v>1</v>
      </c>
      <c r="I5" s="122">
        <v>1</v>
      </c>
    </row>
    <row r="6" spans="1:9" ht="16.5" thickBot="1">
      <c r="A6" s="99" t="s">
        <v>98</v>
      </c>
      <c r="B6" s="99">
        <v>9</v>
      </c>
      <c r="C6" s="102">
        <v>2</v>
      </c>
      <c r="D6" s="99">
        <v>2</v>
      </c>
      <c r="E6" s="102">
        <v>2</v>
      </c>
      <c r="F6" s="102">
        <v>2</v>
      </c>
      <c r="G6" s="102">
        <v>1</v>
      </c>
      <c r="H6" s="102">
        <v>0</v>
      </c>
      <c r="I6" s="108">
        <v>0</v>
      </c>
    </row>
    <row r="7" spans="1:9" ht="16.5" thickBot="1">
      <c r="A7" s="125" t="s">
        <v>100</v>
      </c>
      <c r="B7" s="126">
        <v>5</v>
      </c>
      <c r="C7" s="122">
        <v>1</v>
      </c>
      <c r="D7" s="126">
        <v>1</v>
      </c>
      <c r="E7" s="122">
        <v>1</v>
      </c>
      <c r="F7" s="122">
        <v>1</v>
      </c>
      <c r="G7" s="122">
        <v>1</v>
      </c>
      <c r="H7" s="122">
        <v>0</v>
      </c>
      <c r="I7" s="128">
        <v>0</v>
      </c>
    </row>
    <row r="8" spans="1:9" ht="16.5" thickBot="1">
      <c r="A8" s="129" t="s">
        <v>302</v>
      </c>
      <c r="B8" s="130">
        <v>4</v>
      </c>
      <c r="C8" s="131">
        <v>1</v>
      </c>
      <c r="D8" s="130">
        <v>1</v>
      </c>
      <c r="E8" s="131">
        <v>1</v>
      </c>
      <c r="F8" s="131">
        <v>1</v>
      </c>
      <c r="G8" s="131">
        <v>0</v>
      </c>
      <c r="H8" s="131">
        <v>0</v>
      </c>
      <c r="I8" s="131">
        <v>0</v>
      </c>
    </row>
    <row r="9" spans="1:9" ht="16.5" thickBot="1">
      <c r="A9" s="99" t="s">
        <v>167</v>
      </c>
      <c r="B9" s="99">
        <v>5</v>
      </c>
      <c r="C9" s="102">
        <v>1</v>
      </c>
      <c r="D9" s="99">
        <v>1</v>
      </c>
      <c r="E9" s="102">
        <v>1</v>
      </c>
      <c r="F9" s="102">
        <v>1</v>
      </c>
      <c r="G9" s="102">
        <v>1</v>
      </c>
      <c r="H9" s="102">
        <v>0</v>
      </c>
      <c r="I9" s="102">
        <v>0</v>
      </c>
    </row>
    <row r="10" spans="1:9" ht="16.5" thickBot="1">
      <c r="A10" s="125" t="s">
        <v>102</v>
      </c>
      <c r="B10" s="126">
        <v>5</v>
      </c>
      <c r="C10" s="122">
        <v>1</v>
      </c>
      <c r="D10" s="126">
        <v>1</v>
      </c>
      <c r="E10" s="122">
        <v>1</v>
      </c>
      <c r="F10" s="122">
        <v>1</v>
      </c>
      <c r="G10" s="122">
        <v>1</v>
      </c>
      <c r="H10" s="122">
        <v>0</v>
      </c>
      <c r="I10" s="122">
        <v>0</v>
      </c>
    </row>
    <row r="11" spans="1:9" ht="16.5" thickBot="1">
      <c r="A11" s="99" t="s">
        <v>72</v>
      </c>
      <c r="B11" s="99">
        <v>7</v>
      </c>
      <c r="C11" s="102">
        <v>1</v>
      </c>
      <c r="D11" s="99">
        <v>1</v>
      </c>
      <c r="E11" s="102">
        <v>1</v>
      </c>
      <c r="F11" s="102">
        <v>1</v>
      </c>
      <c r="G11" s="102">
        <v>1</v>
      </c>
      <c r="H11" s="102">
        <v>1</v>
      </c>
      <c r="I11" s="102">
        <v>1</v>
      </c>
    </row>
    <row r="12" spans="1:9" ht="16.5" thickBot="1">
      <c r="A12" s="132" t="s">
        <v>303</v>
      </c>
      <c r="B12" s="133">
        <v>2</v>
      </c>
      <c r="C12" s="128">
        <v>1</v>
      </c>
      <c r="D12" s="133">
        <v>1</v>
      </c>
      <c r="E12" s="122">
        <v>0</v>
      </c>
      <c r="F12" s="128">
        <v>0</v>
      </c>
      <c r="G12" s="128">
        <v>0</v>
      </c>
      <c r="H12" s="128">
        <v>0</v>
      </c>
      <c r="I12" s="128">
        <v>0</v>
      </c>
    </row>
    <row r="13" spans="1:9" ht="16.5" thickBot="1">
      <c r="A13" s="132" t="s">
        <v>237</v>
      </c>
      <c r="B13" s="133">
        <v>5</v>
      </c>
      <c r="C13" s="128">
        <v>0</v>
      </c>
      <c r="D13" s="133">
        <v>0</v>
      </c>
      <c r="E13" s="122">
        <v>1</v>
      </c>
      <c r="F13" s="128">
        <v>1</v>
      </c>
      <c r="G13" s="128">
        <v>1</v>
      </c>
      <c r="H13" s="128">
        <v>1</v>
      </c>
      <c r="I13" s="128">
        <v>1</v>
      </c>
    </row>
    <row r="14" spans="1:9" ht="16.5" thickBot="1">
      <c r="A14" s="99" t="s">
        <v>42</v>
      </c>
      <c r="B14" s="99">
        <v>13</v>
      </c>
      <c r="C14" s="102">
        <v>2</v>
      </c>
      <c r="D14" s="99">
        <v>2</v>
      </c>
      <c r="E14" s="102">
        <v>2</v>
      </c>
      <c r="F14" s="102">
        <v>2</v>
      </c>
      <c r="G14" s="102">
        <v>2</v>
      </c>
      <c r="H14" s="102">
        <v>2</v>
      </c>
      <c r="I14" s="102">
        <v>1</v>
      </c>
    </row>
    <row r="15" spans="1:9" ht="16.5" thickBot="1">
      <c r="A15" s="125" t="s">
        <v>304</v>
      </c>
      <c r="B15" s="126">
        <v>2</v>
      </c>
      <c r="C15" s="122">
        <v>1</v>
      </c>
      <c r="D15" s="126">
        <v>1</v>
      </c>
      <c r="E15" s="122">
        <v>0</v>
      </c>
      <c r="F15" s="122">
        <v>0</v>
      </c>
      <c r="G15" s="122">
        <v>0</v>
      </c>
      <c r="H15" s="122">
        <v>0</v>
      </c>
      <c r="I15" s="128">
        <v>0</v>
      </c>
    </row>
    <row r="16" spans="1:9" ht="16.5" thickBot="1">
      <c r="A16" s="125" t="s">
        <v>305</v>
      </c>
      <c r="B16" s="122">
        <v>3</v>
      </c>
      <c r="C16" s="122">
        <v>0</v>
      </c>
      <c r="D16" s="122">
        <v>0</v>
      </c>
      <c r="E16" s="122">
        <v>1</v>
      </c>
      <c r="F16" s="122">
        <v>1</v>
      </c>
      <c r="G16" s="122">
        <v>0</v>
      </c>
      <c r="H16" s="122">
        <v>0</v>
      </c>
      <c r="I16" s="128">
        <v>1</v>
      </c>
    </row>
    <row r="17" spans="1:9" ht="33" thickBot="1">
      <c r="A17" s="151" t="s">
        <v>327</v>
      </c>
      <c r="B17" s="122">
        <v>2</v>
      </c>
      <c r="C17" s="122">
        <v>0</v>
      </c>
      <c r="D17" s="122">
        <v>0</v>
      </c>
      <c r="E17" s="122">
        <v>0</v>
      </c>
      <c r="F17" s="122">
        <v>0</v>
      </c>
      <c r="G17" s="122">
        <v>1</v>
      </c>
      <c r="H17" s="122">
        <v>1</v>
      </c>
      <c r="I17" s="128">
        <v>0</v>
      </c>
    </row>
    <row r="18" spans="1:9" ht="33" thickBot="1">
      <c r="A18" s="151" t="s">
        <v>328</v>
      </c>
      <c r="B18" s="122">
        <v>2</v>
      </c>
      <c r="C18" s="122">
        <v>0</v>
      </c>
      <c r="D18" s="122">
        <v>0</v>
      </c>
      <c r="E18" s="122">
        <v>0</v>
      </c>
      <c r="F18" s="122">
        <v>0</v>
      </c>
      <c r="G18" s="122">
        <v>1</v>
      </c>
      <c r="H18" s="122">
        <v>1</v>
      </c>
      <c r="I18" s="128">
        <v>0</v>
      </c>
    </row>
    <row r="19" spans="1:9" ht="16.5" thickBot="1">
      <c r="A19" s="125" t="s">
        <v>306</v>
      </c>
      <c r="B19" s="122">
        <v>4</v>
      </c>
      <c r="C19" s="126">
        <v>1</v>
      </c>
      <c r="D19" s="122">
        <v>1</v>
      </c>
      <c r="E19" s="122">
        <v>1</v>
      </c>
      <c r="F19" s="122">
        <v>1</v>
      </c>
      <c r="G19" s="122">
        <v>0</v>
      </c>
      <c r="H19" s="122">
        <v>0</v>
      </c>
      <c r="I19" s="126">
        <v>0</v>
      </c>
    </row>
    <row r="20" spans="3:8" ht="15.75">
      <c r="C20" s="142"/>
      <c r="G20" s="142"/>
      <c r="H20" s="142"/>
    </row>
    <row r="21" spans="1:8" ht="16.5" thickBot="1">
      <c r="A21" s="143"/>
      <c r="B21" s="143"/>
      <c r="C21" s="142"/>
      <c r="G21" s="142"/>
      <c r="H21" s="142"/>
    </row>
    <row r="22" spans="1:8" ht="16.5" thickBot="1">
      <c r="A22" s="144" t="s">
        <v>311</v>
      </c>
      <c r="B22" s="122" t="s">
        <v>137</v>
      </c>
      <c r="G22" s="142"/>
      <c r="H22" s="142"/>
    </row>
    <row r="23" spans="1:8" ht="16.5" thickBot="1">
      <c r="A23" s="145" t="s">
        <v>281</v>
      </c>
      <c r="B23" s="128">
        <v>158</v>
      </c>
      <c r="G23" s="142"/>
      <c r="H23" s="142"/>
    </row>
    <row r="24" spans="1:8" ht="16.5" thickBot="1">
      <c r="A24" s="146" t="s">
        <v>282</v>
      </c>
      <c r="B24" s="122">
        <v>164</v>
      </c>
      <c r="G24" s="142"/>
      <c r="H24" s="142"/>
    </row>
    <row r="25" spans="1:8" ht="16.5" thickBot="1">
      <c r="A25" s="146" t="s">
        <v>283</v>
      </c>
      <c r="B25" s="122">
        <v>41</v>
      </c>
      <c r="G25" s="142"/>
      <c r="H25" s="142"/>
    </row>
    <row r="26" spans="1:8" ht="16.5" thickBot="1">
      <c r="A26" s="146" t="s">
        <v>137</v>
      </c>
      <c r="B26" s="122">
        <v>363</v>
      </c>
      <c r="G26" s="142"/>
      <c r="H26" s="142"/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40">
      <selection activeCell="K12" sqref="K12"/>
    </sheetView>
  </sheetViews>
  <sheetFormatPr defaultColWidth="9.00390625" defaultRowHeight="16.5"/>
  <cols>
    <col min="1" max="1" width="24.25390625" style="0" customWidth="1"/>
    <col min="2" max="9" width="7.50390625" style="61" customWidth="1"/>
  </cols>
  <sheetData>
    <row r="1" spans="1:9" ht="33" customHeight="1" thickBot="1">
      <c r="A1" s="176" t="s">
        <v>213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5" customHeight="1" thickBot="1">
      <c r="A2" s="37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s="7" customFormat="1" ht="15" customHeight="1" thickBot="1">
      <c r="A3" s="27" t="s">
        <v>122</v>
      </c>
      <c r="B3" s="74">
        <f aca="true" t="shared" si="0" ref="B3:I3">B4+B11+B19+B25+B36+B41</f>
        <v>138</v>
      </c>
      <c r="C3" s="74">
        <f t="shared" si="0"/>
        <v>37</v>
      </c>
      <c r="D3" s="74">
        <f t="shared" si="0"/>
        <v>39</v>
      </c>
      <c r="E3" s="74">
        <f t="shared" si="0"/>
        <v>33</v>
      </c>
      <c r="F3" s="74">
        <f t="shared" si="0"/>
        <v>29</v>
      </c>
      <c r="G3" s="74">
        <f t="shared" si="0"/>
        <v>0</v>
      </c>
      <c r="H3" s="74">
        <f t="shared" si="0"/>
        <v>0</v>
      </c>
      <c r="I3" s="74">
        <f t="shared" si="0"/>
        <v>0</v>
      </c>
    </row>
    <row r="4" spans="1:9" s="7" customFormat="1" ht="15" customHeight="1" thickBot="1">
      <c r="A4" s="28" t="s">
        <v>51</v>
      </c>
      <c r="B4" s="70">
        <f aca="true" t="shared" si="1" ref="B4:I4">SUM(B5:B10)</f>
        <v>23</v>
      </c>
      <c r="C4" s="70">
        <f t="shared" si="1"/>
        <v>6</v>
      </c>
      <c r="D4" s="70">
        <f t="shared" si="1"/>
        <v>7</v>
      </c>
      <c r="E4" s="70">
        <f t="shared" si="1"/>
        <v>5</v>
      </c>
      <c r="F4" s="70">
        <f t="shared" si="1"/>
        <v>5</v>
      </c>
      <c r="G4" s="70">
        <f t="shared" si="1"/>
        <v>0</v>
      </c>
      <c r="H4" s="70">
        <f t="shared" si="1"/>
        <v>0</v>
      </c>
      <c r="I4" s="70">
        <f t="shared" si="1"/>
        <v>0</v>
      </c>
    </row>
    <row r="5" spans="1:9" s="7" customFormat="1" ht="15" customHeight="1" thickBot="1">
      <c r="A5" s="30" t="s">
        <v>52</v>
      </c>
      <c r="B5" s="72">
        <v>4</v>
      </c>
      <c r="C5" s="72">
        <v>1</v>
      </c>
      <c r="D5" s="72">
        <v>1</v>
      </c>
      <c r="E5" s="72">
        <v>1</v>
      </c>
      <c r="F5" s="72">
        <v>1</v>
      </c>
      <c r="G5" s="72"/>
      <c r="H5" s="72"/>
      <c r="I5" s="72"/>
    </row>
    <row r="6" spans="1:9" s="7" customFormat="1" ht="15" customHeight="1" thickBot="1">
      <c r="A6" s="30" t="s">
        <v>53</v>
      </c>
      <c r="B6" s="72">
        <v>4</v>
      </c>
      <c r="C6" s="72">
        <v>1</v>
      </c>
      <c r="D6" s="72">
        <v>1</v>
      </c>
      <c r="E6" s="72">
        <v>1</v>
      </c>
      <c r="F6" s="72">
        <v>1</v>
      </c>
      <c r="G6" s="72"/>
      <c r="H6" s="72"/>
      <c r="I6" s="72"/>
    </row>
    <row r="7" spans="1:9" s="7" customFormat="1" ht="15" customHeight="1" thickBot="1">
      <c r="A7" s="30" t="s">
        <v>55</v>
      </c>
      <c r="B7" s="72">
        <v>8</v>
      </c>
      <c r="C7" s="72">
        <v>1</v>
      </c>
      <c r="D7" s="72">
        <v>2</v>
      </c>
      <c r="E7" s="72">
        <v>2</v>
      </c>
      <c r="F7" s="72">
        <v>3</v>
      </c>
      <c r="G7" s="72"/>
      <c r="H7" s="72"/>
      <c r="I7" s="72"/>
    </row>
    <row r="8" spans="1:9" s="7" customFormat="1" ht="15" customHeight="1" thickBot="1">
      <c r="A8" s="30" t="s">
        <v>95</v>
      </c>
      <c r="B8" s="72">
        <v>2</v>
      </c>
      <c r="C8" s="72">
        <v>1</v>
      </c>
      <c r="D8" s="72">
        <v>1</v>
      </c>
      <c r="E8" s="72">
        <v>0</v>
      </c>
      <c r="F8" s="72">
        <v>0</v>
      </c>
      <c r="G8" s="72"/>
      <c r="H8" s="72"/>
      <c r="I8" s="72"/>
    </row>
    <row r="9" spans="1:9" s="7" customFormat="1" ht="15" customHeight="1" thickBot="1">
      <c r="A9" s="30" t="s">
        <v>56</v>
      </c>
      <c r="B9" s="72">
        <v>2</v>
      </c>
      <c r="C9" s="72">
        <v>1</v>
      </c>
      <c r="D9" s="72">
        <v>1</v>
      </c>
      <c r="E9" s="72">
        <v>0</v>
      </c>
      <c r="F9" s="72">
        <v>0</v>
      </c>
      <c r="G9" s="72"/>
      <c r="H9" s="72"/>
      <c r="I9" s="72"/>
    </row>
    <row r="10" spans="1:9" s="7" customFormat="1" ht="15" customHeight="1" thickBot="1">
      <c r="A10" s="30" t="s">
        <v>58</v>
      </c>
      <c r="B10" s="72">
        <v>3</v>
      </c>
      <c r="C10" s="72">
        <v>1</v>
      </c>
      <c r="D10" s="72">
        <v>1</v>
      </c>
      <c r="E10" s="72">
        <v>1</v>
      </c>
      <c r="F10" s="72">
        <v>0</v>
      </c>
      <c r="G10" s="72"/>
      <c r="H10" s="72"/>
      <c r="I10" s="72"/>
    </row>
    <row r="11" spans="1:9" s="7" customFormat="1" ht="15" customHeight="1" thickBot="1">
      <c r="A11" s="28" t="s">
        <v>50</v>
      </c>
      <c r="B11" s="70">
        <f aca="true" t="shared" si="2" ref="B11:I11">SUM(B12:B18)</f>
        <v>24</v>
      </c>
      <c r="C11" s="70">
        <f t="shared" si="2"/>
        <v>7</v>
      </c>
      <c r="D11" s="70">
        <f t="shared" si="2"/>
        <v>7</v>
      </c>
      <c r="E11" s="70">
        <f t="shared" si="2"/>
        <v>6</v>
      </c>
      <c r="F11" s="70">
        <f t="shared" si="2"/>
        <v>4</v>
      </c>
      <c r="G11" s="70">
        <f t="shared" si="2"/>
        <v>0</v>
      </c>
      <c r="H11" s="70">
        <f t="shared" si="2"/>
        <v>0</v>
      </c>
      <c r="I11" s="70">
        <f t="shared" si="2"/>
        <v>0</v>
      </c>
    </row>
    <row r="12" spans="1:9" s="7" customFormat="1" ht="15" customHeight="1" thickBot="1">
      <c r="A12" s="30" t="s">
        <v>59</v>
      </c>
      <c r="B12" s="72">
        <v>2</v>
      </c>
      <c r="C12" s="72">
        <v>1</v>
      </c>
      <c r="D12" s="72">
        <v>1</v>
      </c>
      <c r="E12" s="72">
        <v>0</v>
      </c>
      <c r="F12" s="72">
        <v>0</v>
      </c>
      <c r="G12" s="72"/>
      <c r="H12" s="72"/>
      <c r="I12" s="72"/>
    </row>
    <row r="13" spans="1:9" s="7" customFormat="1" ht="15" customHeight="1" thickBot="1">
      <c r="A13" s="30" t="s">
        <v>60</v>
      </c>
      <c r="B13" s="72">
        <v>3</v>
      </c>
      <c r="C13" s="72">
        <v>1</v>
      </c>
      <c r="D13" s="72">
        <v>1</v>
      </c>
      <c r="E13" s="72">
        <v>1</v>
      </c>
      <c r="F13" s="72">
        <v>0</v>
      </c>
      <c r="G13" s="72"/>
      <c r="H13" s="72"/>
      <c r="I13" s="72"/>
    </row>
    <row r="14" spans="1:9" s="7" customFormat="1" ht="15" customHeight="1" thickBot="1">
      <c r="A14" s="30" t="s">
        <v>61</v>
      </c>
      <c r="B14" s="72">
        <v>4</v>
      </c>
      <c r="C14" s="72">
        <v>1</v>
      </c>
      <c r="D14" s="72">
        <v>1</v>
      </c>
      <c r="E14" s="72">
        <v>1</v>
      </c>
      <c r="F14" s="72">
        <v>1</v>
      </c>
      <c r="G14" s="72"/>
      <c r="H14" s="72"/>
      <c r="I14" s="72"/>
    </row>
    <row r="15" spans="1:9" s="7" customFormat="1" ht="15" customHeight="1" thickBot="1">
      <c r="A15" s="30" t="s">
        <v>62</v>
      </c>
      <c r="B15" s="72">
        <v>4</v>
      </c>
      <c r="C15" s="72">
        <v>1</v>
      </c>
      <c r="D15" s="72">
        <v>1</v>
      </c>
      <c r="E15" s="72">
        <v>1</v>
      </c>
      <c r="F15" s="72">
        <v>1</v>
      </c>
      <c r="G15" s="72"/>
      <c r="H15" s="72"/>
      <c r="I15" s="72"/>
    </row>
    <row r="16" spans="1:9" s="7" customFormat="1" ht="15" customHeight="1" thickBot="1">
      <c r="A16" s="30" t="s">
        <v>63</v>
      </c>
      <c r="B16" s="72">
        <v>4</v>
      </c>
      <c r="C16" s="72">
        <v>1</v>
      </c>
      <c r="D16" s="72">
        <v>1</v>
      </c>
      <c r="E16" s="72">
        <v>1</v>
      </c>
      <c r="F16" s="72">
        <v>1</v>
      </c>
      <c r="G16" s="72"/>
      <c r="H16" s="72"/>
      <c r="I16" s="72"/>
    </row>
    <row r="17" spans="1:9" s="7" customFormat="1" ht="15" customHeight="1" thickBot="1">
      <c r="A17" s="30" t="s">
        <v>64</v>
      </c>
      <c r="B17" s="72">
        <v>4</v>
      </c>
      <c r="C17" s="72">
        <v>1</v>
      </c>
      <c r="D17" s="72">
        <v>1</v>
      </c>
      <c r="E17" s="72">
        <v>1</v>
      </c>
      <c r="F17" s="72">
        <v>1</v>
      </c>
      <c r="G17" s="72"/>
      <c r="H17" s="72"/>
      <c r="I17" s="72"/>
    </row>
    <row r="18" spans="1:9" s="7" customFormat="1" ht="15" customHeight="1" thickBot="1">
      <c r="A18" s="30" t="s">
        <v>108</v>
      </c>
      <c r="B18" s="72">
        <v>3</v>
      </c>
      <c r="C18" s="72">
        <v>1</v>
      </c>
      <c r="D18" s="72">
        <v>1</v>
      </c>
      <c r="E18" s="72">
        <v>1</v>
      </c>
      <c r="F18" s="72">
        <v>0</v>
      </c>
      <c r="G18" s="72"/>
      <c r="H18" s="72"/>
      <c r="I18" s="72"/>
    </row>
    <row r="19" spans="1:9" s="7" customFormat="1" ht="15" customHeight="1" thickBot="1">
      <c r="A19" s="28" t="s">
        <v>65</v>
      </c>
      <c r="B19" s="70">
        <f aca="true" t="shared" si="3" ref="B19:I19">SUM(B20:B24)</f>
        <v>22</v>
      </c>
      <c r="C19" s="70">
        <f t="shared" si="3"/>
        <v>5</v>
      </c>
      <c r="D19" s="70">
        <f t="shared" si="3"/>
        <v>6</v>
      </c>
      <c r="E19" s="70">
        <f t="shared" si="3"/>
        <v>6</v>
      </c>
      <c r="F19" s="70">
        <f t="shared" si="3"/>
        <v>5</v>
      </c>
      <c r="G19" s="70">
        <f t="shared" si="3"/>
        <v>0</v>
      </c>
      <c r="H19" s="70">
        <f t="shared" si="3"/>
        <v>0</v>
      </c>
      <c r="I19" s="70">
        <f t="shared" si="3"/>
        <v>0</v>
      </c>
    </row>
    <row r="20" spans="1:9" s="7" customFormat="1" ht="15" customHeight="1" thickBot="1">
      <c r="A20" s="30" t="s">
        <v>66</v>
      </c>
      <c r="B20" s="72">
        <v>4</v>
      </c>
      <c r="C20" s="72">
        <v>1</v>
      </c>
      <c r="D20" s="72">
        <v>1</v>
      </c>
      <c r="E20" s="72">
        <v>1</v>
      </c>
      <c r="F20" s="72">
        <v>1</v>
      </c>
      <c r="G20" s="72"/>
      <c r="H20" s="72"/>
      <c r="I20" s="72"/>
    </row>
    <row r="21" spans="1:9" s="7" customFormat="1" ht="15" customHeight="1" thickBot="1">
      <c r="A21" s="30" t="s">
        <v>67</v>
      </c>
      <c r="B21" s="72">
        <v>3</v>
      </c>
      <c r="C21" s="72">
        <v>1</v>
      </c>
      <c r="D21" s="72">
        <v>1</v>
      </c>
      <c r="E21" s="72">
        <v>1</v>
      </c>
      <c r="F21" s="72">
        <v>0</v>
      </c>
      <c r="G21" s="72"/>
      <c r="H21" s="72"/>
      <c r="I21" s="72"/>
    </row>
    <row r="22" spans="1:9" s="7" customFormat="1" ht="15" customHeight="1" thickBot="1">
      <c r="A22" s="30" t="s">
        <v>68</v>
      </c>
      <c r="B22" s="72">
        <v>4</v>
      </c>
      <c r="C22" s="72">
        <v>1</v>
      </c>
      <c r="D22" s="72">
        <v>1</v>
      </c>
      <c r="E22" s="72">
        <v>1</v>
      </c>
      <c r="F22" s="72">
        <v>1</v>
      </c>
      <c r="G22" s="72"/>
      <c r="H22" s="72"/>
      <c r="I22" s="72"/>
    </row>
    <row r="23" spans="1:9" s="7" customFormat="1" ht="15" customHeight="1" thickBot="1">
      <c r="A23" s="30" t="s">
        <v>71</v>
      </c>
      <c r="B23" s="72">
        <v>7</v>
      </c>
      <c r="C23" s="72">
        <v>1</v>
      </c>
      <c r="D23" s="72">
        <v>2</v>
      </c>
      <c r="E23" s="72">
        <v>2</v>
      </c>
      <c r="F23" s="72">
        <v>2</v>
      </c>
      <c r="G23" s="72"/>
      <c r="H23" s="72"/>
      <c r="I23" s="72"/>
    </row>
    <row r="24" spans="1:9" ht="15" customHeight="1" thickBot="1">
      <c r="A24" s="30" t="s">
        <v>70</v>
      </c>
      <c r="B24" s="72">
        <v>4</v>
      </c>
      <c r="C24" s="72">
        <v>1</v>
      </c>
      <c r="D24" s="72">
        <v>1</v>
      </c>
      <c r="E24" s="72">
        <v>1</v>
      </c>
      <c r="F24" s="72">
        <v>1</v>
      </c>
      <c r="G24" s="69"/>
      <c r="H24" s="69"/>
      <c r="I24" s="69"/>
    </row>
    <row r="25" spans="1:9" ht="15" customHeight="1" thickBot="1">
      <c r="A25" s="28" t="s">
        <v>72</v>
      </c>
      <c r="B25" s="71">
        <f aca="true" t="shared" si="4" ref="B25:I25">SUM(B26:B35)</f>
        <v>37</v>
      </c>
      <c r="C25" s="71">
        <f t="shared" si="4"/>
        <v>10</v>
      </c>
      <c r="D25" s="71">
        <f t="shared" si="4"/>
        <v>10</v>
      </c>
      <c r="E25" s="71">
        <f t="shared" si="4"/>
        <v>9</v>
      </c>
      <c r="F25" s="71">
        <f t="shared" si="4"/>
        <v>8</v>
      </c>
      <c r="G25" s="71">
        <f t="shared" si="4"/>
        <v>0</v>
      </c>
      <c r="H25" s="71">
        <f t="shared" si="4"/>
        <v>0</v>
      </c>
      <c r="I25" s="71">
        <f t="shared" si="4"/>
        <v>0</v>
      </c>
    </row>
    <row r="26" spans="1:9" s="19" customFormat="1" ht="15" customHeight="1" thickBot="1">
      <c r="A26" s="31" t="s">
        <v>73</v>
      </c>
      <c r="B26" s="75">
        <v>4</v>
      </c>
      <c r="C26" s="75">
        <v>1</v>
      </c>
      <c r="D26" s="75">
        <v>1</v>
      </c>
      <c r="E26" s="75">
        <v>1</v>
      </c>
      <c r="F26" s="75">
        <v>1</v>
      </c>
      <c r="G26" s="75"/>
      <c r="H26" s="75"/>
      <c r="I26" s="75"/>
    </row>
    <row r="27" spans="1:9" s="19" customFormat="1" ht="15" customHeight="1" thickBot="1">
      <c r="A27" s="31" t="s">
        <v>74</v>
      </c>
      <c r="B27" s="75">
        <v>4</v>
      </c>
      <c r="C27" s="75">
        <v>1</v>
      </c>
      <c r="D27" s="75">
        <v>1</v>
      </c>
      <c r="E27" s="75">
        <v>1</v>
      </c>
      <c r="F27" s="75">
        <v>1</v>
      </c>
      <c r="G27" s="75"/>
      <c r="H27" s="75"/>
      <c r="I27" s="75"/>
    </row>
    <row r="28" spans="1:9" s="19" customFormat="1" ht="15" customHeight="1" thickBot="1">
      <c r="A28" s="31" t="s">
        <v>75</v>
      </c>
      <c r="B28" s="75">
        <v>2</v>
      </c>
      <c r="C28" s="75">
        <v>1</v>
      </c>
      <c r="D28" s="75">
        <v>1</v>
      </c>
      <c r="E28" s="75">
        <v>0</v>
      </c>
      <c r="F28" s="75">
        <v>0</v>
      </c>
      <c r="G28" s="75"/>
      <c r="H28" s="75"/>
      <c r="I28" s="75"/>
    </row>
    <row r="29" spans="1:9" s="19" customFormat="1" ht="15" customHeight="1" thickBot="1">
      <c r="A29" s="31" t="s">
        <v>76</v>
      </c>
      <c r="B29" s="75">
        <v>3</v>
      </c>
      <c r="C29" s="75">
        <v>1</v>
      </c>
      <c r="D29" s="75">
        <v>1</v>
      </c>
      <c r="E29" s="75">
        <v>1</v>
      </c>
      <c r="F29" s="75">
        <v>0</v>
      </c>
      <c r="G29" s="75"/>
      <c r="H29" s="75"/>
      <c r="I29" s="75"/>
    </row>
    <row r="30" spans="1:9" s="19" customFormat="1" ht="15" customHeight="1" thickBot="1">
      <c r="A30" s="31" t="s">
        <v>77</v>
      </c>
      <c r="B30" s="75">
        <v>4</v>
      </c>
      <c r="C30" s="75">
        <v>1</v>
      </c>
      <c r="D30" s="75">
        <v>1</v>
      </c>
      <c r="E30" s="75">
        <v>1</v>
      </c>
      <c r="F30" s="75">
        <v>1</v>
      </c>
      <c r="G30" s="75"/>
      <c r="H30" s="75"/>
      <c r="I30" s="75"/>
    </row>
    <row r="31" spans="1:9" s="19" customFormat="1" ht="15" customHeight="1" thickBot="1">
      <c r="A31" s="31" t="s">
        <v>78</v>
      </c>
      <c r="B31" s="75">
        <v>4</v>
      </c>
      <c r="C31" s="75">
        <v>1</v>
      </c>
      <c r="D31" s="75">
        <v>1</v>
      </c>
      <c r="E31" s="75">
        <v>1</v>
      </c>
      <c r="F31" s="75">
        <v>1</v>
      </c>
      <c r="G31" s="75"/>
      <c r="H31" s="75"/>
      <c r="I31" s="75"/>
    </row>
    <row r="32" spans="1:9" s="19" customFormat="1" ht="15" customHeight="1" thickBot="1">
      <c r="A32" s="31" t="s">
        <v>79</v>
      </c>
      <c r="B32" s="75">
        <v>4</v>
      </c>
      <c r="C32" s="75">
        <v>1</v>
      </c>
      <c r="D32" s="75">
        <v>1</v>
      </c>
      <c r="E32" s="75">
        <v>1</v>
      </c>
      <c r="F32" s="75">
        <v>1</v>
      </c>
      <c r="G32" s="75"/>
      <c r="H32" s="75"/>
      <c r="I32" s="75"/>
    </row>
    <row r="33" spans="1:9" s="19" customFormat="1" ht="15" customHeight="1" thickBot="1">
      <c r="A33" s="31" t="s">
        <v>80</v>
      </c>
      <c r="B33" s="75">
        <v>4</v>
      </c>
      <c r="C33" s="75">
        <v>1</v>
      </c>
      <c r="D33" s="75">
        <v>1</v>
      </c>
      <c r="E33" s="75">
        <v>1</v>
      </c>
      <c r="F33" s="75">
        <v>1</v>
      </c>
      <c r="G33" s="75"/>
      <c r="H33" s="75"/>
      <c r="I33" s="75"/>
    </row>
    <row r="34" spans="1:9" s="19" customFormat="1" ht="15" customHeight="1" thickBot="1">
      <c r="A34" s="31" t="s">
        <v>81</v>
      </c>
      <c r="B34" s="75">
        <v>4</v>
      </c>
      <c r="C34" s="75">
        <v>1</v>
      </c>
      <c r="D34" s="75">
        <v>1</v>
      </c>
      <c r="E34" s="75">
        <v>1</v>
      </c>
      <c r="F34" s="75">
        <v>1</v>
      </c>
      <c r="G34" s="75"/>
      <c r="H34" s="75"/>
      <c r="I34" s="75"/>
    </row>
    <row r="35" spans="1:9" s="19" customFormat="1" ht="15" customHeight="1" thickBot="1">
      <c r="A35" s="31" t="s">
        <v>82</v>
      </c>
      <c r="B35" s="75">
        <v>4</v>
      </c>
      <c r="C35" s="75">
        <v>1</v>
      </c>
      <c r="D35" s="75">
        <v>1</v>
      </c>
      <c r="E35" s="75">
        <v>1</v>
      </c>
      <c r="F35" s="75">
        <v>1</v>
      </c>
      <c r="G35" s="75"/>
      <c r="H35" s="75"/>
      <c r="I35" s="75"/>
    </row>
    <row r="36" spans="1:9" s="19" customFormat="1" ht="15" customHeight="1" thickBot="1">
      <c r="A36" s="28" t="s">
        <v>84</v>
      </c>
      <c r="B36" s="70">
        <f aca="true" t="shared" si="5" ref="B36:I36">SUM(B37:B40)</f>
        <v>17</v>
      </c>
      <c r="C36" s="70">
        <f t="shared" si="5"/>
        <v>4</v>
      </c>
      <c r="D36" s="70">
        <f t="shared" si="5"/>
        <v>5</v>
      </c>
      <c r="E36" s="70">
        <f t="shared" si="5"/>
        <v>4</v>
      </c>
      <c r="F36" s="70">
        <f t="shared" si="5"/>
        <v>4</v>
      </c>
      <c r="G36" s="70">
        <f t="shared" si="5"/>
        <v>0</v>
      </c>
      <c r="H36" s="70">
        <f t="shared" si="5"/>
        <v>0</v>
      </c>
      <c r="I36" s="70">
        <f t="shared" si="5"/>
        <v>0</v>
      </c>
    </row>
    <row r="37" spans="1:9" s="19" customFormat="1" ht="15" customHeight="1" thickBot="1">
      <c r="A37" s="31" t="s">
        <v>85</v>
      </c>
      <c r="B37" s="75">
        <v>4</v>
      </c>
      <c r="C37" s="75">
        <v>1</v>
      </c>
      <c r="D37" s="75">
        <v>1</v>
      </c>
      <c r="E37" s="75">
        <v>1</v>
      </c>
      <c r="F37" s="75">
        <v>1</v>
      </c>
      <c r="G37" s="75"/>
      <c r="H37" s="75"/>
      <c r="I37" s="75"/>
    </row>
    <row r="38" spans="1:9" s="19" customFormat="1" ht="15" customHeight="1" thickBot="1">
      <c r="A38" s="31" t="s">
        <v>86</v>
      </c>
      <c r="B38" s="75">
        <v>2</v>
      </c>
      <c r="C38" s="75">
        <v>1</v>
      </c>
      <c r="D38" s="75">
        <v>1</v>
      </c>
      <c r="E38" s="75">
        <v>0</v>
      </c>
      <c r="F38" s="75">
        <v>0</v>
      </c>
      <c r="G38" s="75"/>
      <c r="H38" s="75"/>
      <c r="I38" s="75"/>
    </row>
    <row r="39" spans="1:9" s="19" customFormat="1" ht="15" customHeight="1" thickBot="1">
      <c r="A39" s="31" t="s">
        <v>87</v>
      </c>
      <c r="B39" s="75">
        <v>4</v>
      </c>
      <c r="C39" s="75">
        <v>1</v>
      </c>
      <c r="D39" s="75">
        <v>1</v>
      </c>
      <c r="E39" s="75">
        <v>1</v>
      </c>
      <c r="F39" s="75">
        <v>1</v>
      </c>
      <c r="G39" s="75"/>
      <c r="H39" s="75"/>
      <c r="I39" s="75"/>
    </row>
    <row r="40" spans="1:9" s="19" customFormat="1" ht="15" customHeight="1" thickBot="1">
      <c r="A40" s="31" t="s">
        <v>88</v>
      </c>
      <c r="B40" s="75">
        <v>7</v>
      </c>
      <c r="C40" s="75">
        <v>1</v>
      </c>
      <c r="D40" s="75">
        <v>2</v>
      </c>
      <c r="E40" s="75">
        <v>2</v>
      </c>
      <c r="F40" s="75">
        <v>2</v>
      </c>
      <c r="G40" s="75"/>
      <c r="H40" s="75"/>
      <c r="I40" s="75"/>
    </row>
    <row r="41" spans="1:9" s="19" customFormat="1" ht="15" customHeight="1" thickBot="1">
      <c r="A41" s="28" t="s">
        <v>41</v>
      </c>
      <c r="B41" s="70">
        <f aca="true" t="shared" si="6" ref="B41:I41">SUM(B42:B45)</f>
        <v>15</v>
      </c>
      <c r="C41" s="70">
        <f t="shared" si="6"/>
        <v>5</v>
      </c>
      <c r="D41" s="70">
        <f t="shared" si="6"/>
        <v>4</v>
      </c>
      <c r="E41" s="70">
        <f t="shared" si="6"/>
        <v>3</v>
      </c>
      <c r="F41" s="70">
        <f t="shared" si="6"/>
        <v>3</v>
      </c>
      <c r="G41" s="70">
        <f t="shared" si="6"/>
        <v>0</v>
      </c>
      <c r="H41" s="70">
        <f t="shared" si="6"/>
        <v>0</v>
      </c>
      <c r="I41" s="70">
        <f t="shared" si="6"/>
        <v>0</v>
      </c>
    </row>
    <row r="42" spans="1:9" s="19" customFormat="1" ht="15" customHeight="1" thickBot="1">
      <c r="A42" s="31" t="s">
        <v>106</v>
      </c>
      <c r="B42" s="75">
        <v>4</v>
      </c>
      <c r="C42" s="75">
        <v>1</v>
      </c>
      <c r="D42" s="75">
        <v>1</v>
      </c>
      <c r="E42" s="75">
        <v>1</v>
      </c>
      <c r="F42" s="75">
        <v>1</v>
      </c>
      <c r="G42" s="75"/>
      <c r="H42" s="75"/>
      <c r="I42" s="75"/>
    </row>
    <row r="43" spans="1:9" s="19" customFormat="1" ht="15" customHeight="1" thickBot="1">
      <c r="A43" s="31" t="s">
        <v>92</v>
      </c>
      <c r="B43" s="75">
        <v>4</v>
      </c>
      <c r="C43" s="75">
        <v>1</v>
      </c>
      <c r="D43" s="75">
        <v>1</v>
      </c>
      <c r="E43" s="75">
        <v>1</v>
      </c>
      <c r="F43" s="75">
        <v>1</v>
      </c>
      <c r="G43" s="75"/>
      <c r="H43" s="75"/>
      <c r="I43" s="75"/>
    </row>
    <row r="44" spans="1:9" s="19" customFormat="1" ht="15" customHeight="1" thickBot="1">
      <c r="A44" s="31" t="s">
        <v>93</v>
      </c>
      <c r="B44" s="75">
        <v>5</v>
      </c>
      <c r="C44" s="75">
        <v>2</v>
      </c>
      <c r="D44" s="75">
        <v>1</v>
      </c>
      <c r="E44" s="75">
        <v>1</v>
      </c>
      <c r="F44" s="75">
        <v>1</v>
      </c>
      <c r="G44" s="75"/>
      <c r="H44" s="75"/>
      <c r="I44" s="75"/>
    </row>
    <row r="45" spans="1:9" s="19" customFormat="1" ht="15" customHeight="1" thickBot="1">
      <c r="A45" s="31" t="s">
        <v>94</v>
      </c>
      <c r="B45" s="75">
        <v>2</v>
      </c>
      <c r="C45" s="75">
        <v>1</v>
      </c>
      <c r="D45" s="75">
        <v>1</v>
      </c>
      <c r="E45" s="75">
        <v>0</v>
      </c>
      <c r="F45" s="75">
        <v>0</v>
      </c>
      <c r="G45" s="75"/>
      <c r="H45" s="75"/>
      <c r="I45" s="75"/>
    </row>
    <row r="46" ht="15" customHeight="1"/>
    <row r="47" ht="15" customHeight="1" thickBot="1"/>
    <row r="48" spans="1:2" ht="15" customHeight="1" thickBot="1">
      <c r="A48" s="36" t="s">
        <v>142</v>
      </c>
      <c r="B48" s="36" t="s">
        <v>137</v>
      </c>
    </row>
    <row r="49" spans="1:2" ht="15" customHeight="1" thickBot="1">
      <c r="A49" s="83" t="s">
        <v>141</v>
      </c>
      <c r="B49" s="36">
        <v>4</v>
      </c>
    </row>
    <row r="50" spans="1:2" ht="15" customHeight="1" thickBot="1">
      <c r="A50" s="83" t="s">
        <v>133</v>
      </c>
      <c r="B50" s="36">
        <v>134</v>
      </c>
    </row>
    <row r="51" spans="1:2" ht="15" customHeight="1" thickBot="1">
      <c r="A51" s="83" t="s">
        <v>134</v>
      </c>
      <c r="B51" s="36">
        <v>138</v>
      </c>
    </row>
    <row r="52" spans="1:2" ht="15" customHeight="1" thickBot="1">
      <c r="A52" s="83" t="s">
        <v>135</v>
      </c>
      <c r="B52" s="36">
        <v>11</v>
      </c>
    </row>
    <row r="53" spans="1:2" ht="15" customHeight="1" thickBot="1">
      <c r="A53" s="36" t="s">
        <v>0</v>
      </c>
      <c r="B53" s="36">
        <f>SUM(B49:B52)</f>
        <v>287</v>
      </c>
    </row>
    <row r="54" ht="15" customHeight="1"/>
    <row r="55" ht="15" customHeight="1"/>
    <row r="56" ht="15" customHeight="1"/>
  </sheetData>
  <sheetProtection/>
  <mergeCells count="1">
    <mergeCell ref="A1:I1"/>
  </mergeCells>
  <printOptions horizontalCentered="1"/>
  <pageMargins left="0.7480314960629921" right="0.7480314960629921" top="0.3" bottom="0.17" header="0.19" footer="0.14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24.25390625" style="0" customWidth="1"/>
    <col min="2" max="9" width="7.50390625" style="61" customWidth="1"/>
  </cols>
  <sheetData>
    <row r="1" spans="1:9" ht="33" customHeight="1" thickBot="1">
      <c r="A1" s="176" t="s">
        <v>214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6.5" thickBot="1">
      <c r="A2" s="37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ht="15.75" customHeight="1" thickBot="1">
      <c r="A3" s="27" t="s">
        <v>118</v>
      </c>
      <c r="B3" s="74">
        <f aca="true" t="shared" si="0" ref="B3:I3">B4+B6+B8</f>
        <v>11</v>
      </c>
      <c r="C3" s="74">
        <f t="shared" si="0"/>
        <v>3</v>
      </c>
      <c r="D3" s="74">
        <f t="shared" si="0"/>
        <v>3</v>
      </c>
      <c r="E3" s="74">
        <f t="shared" si="0"/>
        <v>2</v>
      </c>
      <c r="F3" s="74">
        <f t="shared" si="0"/>
        <v>1</v>
      </c>
      <c r="G3" s="74">
        <f t="shared" si="0"/>
        <v>1</v>
      </c>
      <c r="H3" s="74">
        <f t="shared" si="0"/>
        <v>1</v>
      </c>
      <c r="I3" s="74">
        <f t="shared" si="0"/>
        <v>0</v>
      </c>
    </row>
    <row r="4" spans="1:9" ht="15.75" customHeight="1" thickBot="1">
      <c r="A4" s="28" t="s">
        <v>27</v>
      </c>
      <c r="B4" s="70">
        <v>2</v>
      </c>
      <c r="C4" s="70">
        <v>1</v>
      </c>
      <c r="D4" s="70">
        <v>1</v>
      </c>
      <c r="E4" s="70">
        <v>0</v>
      </c>
      <c r="F4" s="70">
        <v>0</v>
      </c>
      <c r="G4" s="70">
        <v>0</v>
      </c>
      <c r="H4" s="70">
        <v>0</v>
      </c>
      <c r="I4" s="70">
        <v>0</v>
      </c>
    </row>
    <row r="5" spans="1:9" ht="15.75" customHeight="1" thickBot="1">
      <c r="A5" s="31" t="s">
        <v>101</v>
      </c>
      <c r="B5" s="76">
        <v>2</v>
      </c>
      <c r="C5" s="76">
        <v>1</v>
      </c>
      <c r="D5" s="76">
        <v>1</v>
      </c>
      <c r="E5" s="76">
        <v>0</v>
      </c>
      <c r="F5" s="76">
        <v>0</v>
      </c>
      <c r="G5" s="76">
        <v>0</v>
      </c>
      <c r="H5" s="76">
        <v>0</v>
      </c>
      <c r="I5" s="76">
        <v>0</v>
      </c>
    </row>
    <row r="6" spans="1:9" ht="15.75" customHeight="1" thickBot="1">
      <c r="A6" s="28" t="s">
        <v>28</v>
      </c>
      <c r="B6" s="70">
        <v>6</v>
      </c>
      <c r="C6" s="70">
        <v>1</v>
      </c>
      <c r="D6" s="70">
        <v>1</v>
      </c>
      <c r="E6" s="70">
        <v>1</v>
      </c>
      <c r="F6" s="70">
        <v>1</v>
      </c>
      <c r="G6" s="70">
        <v>1</v>
      </c>
      <c r="H6" s="70">
        <v>1</v>
      </c>
      <c r="I6" s="70">
        <v>0</v>
      </c>
    </row>
    <row r="7" spans="1:9" ht="15.75" customHeight="1" thickBot="1">
      <c r="A7" s="31" t="s">
        <v>103</v>
      </c>
      <c r="B7" s="76">
        <v>6</v>
      </c>
      <c r="C7" s="76">
        <v>1</v>
      </c>
      <c r="D7" s="76">
        <v>1</v>
      </c>
      <c r="E7" s="76">
        <v>1</v>
      </c>
      <c r="F7" s="76">
        <v>1</v>
      </c>
      <c r="G7" s="76">
        <v>1</v>
      </c>
      <c r="H7" s="76">
        <v>1</v>
      </c>
      <c r="I7" s="76">
        <v>0</v>
      </c>
    </row>
    <row r="8" spans="1:9" ht="16.5" customHeight="1" thickBot="1">
      <c r="A8" s="28" t="s">
        <v>41</v>
      </c>
      <c r="B8" s="70">
        <v>3</v>
      </c>
      <c r="C8" s="70">
        <v>1</v>
      </c>
      <c r="D8" s="70">
        <v>1</v>
      </c>
      <c r="E8" s="70">
        <v>1</v>
      </c>
      <c r="F8" s="70">
        <v>0</v>
      </c>
      <c r="G8" s="70">
        <v>0</v>
      </c>
      <c r="H8" s="70">
        <v>0</v>
      </c>
      <c r="I8" s="70">
        <v>0</v>
      </c>
    </row>
    <row r="9" spans="1:9" ht="15.75" customHeight="1" thickBot="1">
      <c r="A9" s="30" t="s">
        <v>104</v>
      </c>
      <c r="B9" s="69">
        <v>3</v>
      </c>
      <c r="C9" s="69">
        <v>1</v>
      </c>
      <c r="D9" s="69">
        <v>1</v>
      </c>
      <c r="E9" s="69">
        <v>1</v>
      </c>
      <c r="F9" s="69">
        <v>0</v>
      </c>
      <c r="G9" s="69">
        <v>0</v>
      </c>
      <c r="H9" s="69">
        <v>0</v>
      </c>
      <c r="I9" s="69">
        <v>0</v>
      </c>
    </row>
    <row r="11" ht="16.5" thickBot="1"/>
    <row r="12" spans="1:2" ht="16.5" thickBot="1">
      <c r="A12" s="36" t="s">
        <v>142</v>
      </c>
      <c r="B12" s="36" t="s">
        <v>137</v>
      </c>
    </row>
    <row r="13" spans="1:2" ht="16.5" thickBot="1">
      <c r="A13" s="83" t="s">
        <v>141</v>
      </c>
      <c r="B13" s="36">
        <v>4</v>
      </c>
    </row>
    <row r="14" spans="1:2" ht="16.5" thickBot="1">
      <c r="A14" s="83" t="s">
        <v>133</v>
      </c>
      <c r="B14" s="36">
        <v>134</v>
      </c>
    </row>
    <row r="15" spans="1:2" ht="16.5" thickBot="1">
      <c r="A15" s="83" t="s">
        <v>134</v>
      </c>
      <c r="B15" s="36">
        <v>138</v>
      </c>
    </row>
    <row r="16" spans="1:2" ht="16.5" thickBot="1">
      <c r="A16" s="83" t="s">
        <v>135</v>
      </c>
      <c r="B16" s="36">
        <v>11</v>
      </c>
    </row>
    <row r="17" spans="1:2" ht="16.5" thickBot="1">
      <c r="A17" s="36" t="s">
        <v>0</v>
      </c>
      <c r="B17" s="36">
        <f>SUM(B13:B16)</f>
        <v>287</v>
      </c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24.00390625" style="0" customWidth="1"/>
    <col min="2" max="9" width="7.50390625" style="61" customWidth="1"/>
  </cols>
  <sheetData>
    <row r="1" spans="1:9" ht="33" customHeight="1" thickBot="1">
      <c r="A1" s="176" t="s">
        <v>125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6.5" thickBot="1">
      <c r="A2" s="38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s="7" customFormat="1" ht="16.5" thickBot="1">
      <c r="A3" s="21" t="s">
        <v>97</v>
      </c>
      <c r="B3" s="73">
        <f aca="true" t="shared" si="0" ref="B3:G3">B7+B45+B89+B4</f>
        <v>266</v>
      </c>
      <c r="C3" s="73">
        <f t="shared" si="0"/>
        <v>76</v>
      </c>
      <c r="D3" s="73">
        <f t="shared" si="0"/>
        <v>68</v>
      </c>
      <c r="E3" s="73">
        <f t="shared" si="0"/>
        <v>63</v>
      </c>
      <c r="F3" s="73">
        <f t="shared" si="0"/>
        <v>57</v>
      </c>
      <c r="G3" s="73">
        <f t="shared" si="0"/>
        <v>2</v>
      </c>
      <c r="H3" s="73">
        <f>H7+H89+H45+H4</f>
        <v>0</v>
      </c>
      <c r="I3" s="73">
        <f>I7+I45+I89+I4</f>
        <v>0</v>
      </c>
    </row>
    <row r="4" spans="1:9" s="7" customFormat="1" ht="16.5" thickBot="1">
      <c r="A4" s="23" t="s">
        <v>124</v>
      </c>
      <c r="B4" s="23">
        <f aca="true" t="shared" si="1" ref="B4:I4">B5+B6</f>
        <v>4</v>
      </c>
      <c r="C4" s="23">
        <f t="shared" si="1"/>
        <v>0</v>
      </c>
      <c r="D4" s="23">
        <f t="shared" si="1"/>
        <v>0</v>
      </c>
      <c r="E4" s="23">
        <f t="shared" si="1"/>
        <v>2</v>
      </c>
      <c r="F4" s="23">
        <f t="shared" si="1"/>
        <v>2</v>
      </c>
      <c r="G4" s="23">
        <f t="shared" si="1"/>
        <v>0</v>
      </c>
      <c r="H4" s="23">
        <f t="shared" si="1"/>
        <v>0</v>
      </c>
      <c r="I4" s="23">
        <f t="shared" si="1"/>
        <v>0</v>
      </c>
    </row>
    <row r="5" spans="1:9" s="7" customFormat="1" ht="16.5" thickBot="1">
      <c r="A5" s="26" t="s">
        <v>113</v>
      </c>
      <c r="B5" s="82">
        <v>2</v>
      </c>
      <c r="C5" s="82">
        <v>0</v>
      </c>
      <c r="D5" s="82">
        <v>0</v>
      </c>
      <c r="E5" s="82">
        <v>1</v>
      </c>
      <c r="F5" s="82">
        <v>1</v>
      </c>
      <c r="G5" s="82"/>
      <c r="H5" s="82"/>
      <c r="I5" s="82"/>
    </row>
    <row r="6" spans="1:9" s="7" customFormat="1" ht="16.5" thickBot="1">
      <c r="A6" s="26" t="s">
        <v>114</v>
      </c>
      <c r="B6" s="82">
        <v>2</v>
      </c>
      <c r="C6" s="82">
        <v>0</v>
      </c>
      <c r="D6" s="82">
        <v>0</v>
      </c>
      <c r="E6" s="82">
        <v>1</v>
      </c>
      <c r="F6" s="82">
        <v>1</v>
      </c>
      <c r="G6" s="82"/>
      <c r="H6" s="82"/>
      <c r="I6" s="82"/>
    </row>
    <row r="7" spans="1:9" s="7" customFormat="1" ht="16.5" thickBot="1">
      <c r="A7" s="23" t="s">
        <v>121</v>
      </c>
      <c r="B7" s="23">
        <f>SUM(B8+B16+B23+B29+B34+B40)</f>
        <v>128</v>
      </c>
      <c r="C7" s="23">
        <f>C8+C16+C23+C29+C34+C40</f>
        <v>34</v>
      </c>
      <c r="D7" s="23">
        <f>D8+D16+D23+D29+D34+D40</f>
        <v>33</v>
      </c>
      <c r="E7" s="23">
        <f>E8+E16+E23+E29+E34+E40</f>
        <v>31</v>
      </c>
      <c r="F7" s="23">
        <f>SUM(F8,F16,F23,F29,F34,F40)</f>
        <v>29</v>
      </c>
      <c r="G7" s="23">
        <f>G8+G16+G23+G29+G34+G40</f>
        <v>1</v>
      </c>
      <c r="H7" s="23">
        <f>H8+H16+H23+H29+H34+H40</f>
        <v>0</v>
      </c>
      <c r="I7" s="23">
        <f>I8+I16+I23+I29+I34+I40</f>
        <v>0</v>
      </c>
    </row>
    <row r="8" spans="1:9" s="7" customFormat="1" ht="15.75" customHeight="1" thickBot="1">
      <c r="A8" s="13" t="s">
        <v>27</v>
      </c>
      <c r="B8" s="67">
        <f aca="true" t="shared" si="2" ref="B8:I8">SUM(B9:B15)</f>
        <v>24</v>
      </c>
      <c r="C8" s="67">
        <f t="shared" si="2"/>
        <v>7</v>
      </c>
      <c r="D8" s="67">
        <f t="shared" si="2"/>
        <v>6</v>
      </c>
      <c r="E8" s="67">
        <f t="shared" si="2"/>
        <v>5</v>
      </c>
      <c r="F8" s="67">
        <f t="shared" si="2"/>
        <v>5</v>
      </c>
      <c r="G8" s="67">
        <f t="shared" si="2"/>
        <v>1</v>
      </c>
      <c r="H8" s="67">
        <f t="shared" si="2"/>
        <v>0</v>
      </c>
      <c r="I8" s="67">
        <f t="shared" si="2"/>
        <v>0</v>
      </c>
    </row>
    <row r="9" spans="1:9" ht="16.5" thickBot="1">
      <c r="A9" s="1" t="s">
        <v>8</v>
      </c>
      <c r="B9" s="68">
        <v>4</v>
      </c>
      <c r="C9" s="68">
        <v>1</v>
      </c>
      <c r="D9" s="68">
        <v>1</v>
      </c>
      <c r="E9" s="68">
        <v>1</v>
      </c>
      <c r="F9" s="68">
        <v>1</v>
      </c>
      <c r="G9" s="69"/>
      <c r="H9" s="69"/>
      <c r="I9" s="69"/>
    </row>
    <row r="10" spans="1:9" ht="16.5" thickBot="1">
      <c r="A10" s="4" t="s">
        <v>9</v>
      </c>
      <c r="B10" s="69">
        <v>4</v>
      </c>
      <c r="C10" s="69">
        <v>1</v>
      </c>
      <c r="D10" s="69">
        <v>1</v>
      </c>
      <c r="E10" s="69">
        <v>1</v>
      </c>
      <c r="F10" s="69">
        <v>1</v>
      </c>
      <c r="G10" s="69"/>
      <c r="H10" s="69"/>
      <c r="I10" s="69"/>
    </row>
    <row r="11" spans="1:9" ht="16.5" thickBot="1">
      <c r="A11" s="4" t="s">
        <v>109</v>
      </c>
      <c r="B11" s="69">
        <v>4</v>
      </c>
      <c r="C11" s="69">
        <v>1</v>
      </c>
      <c r="D11" s="69">
        <v>1</v>
      </c>
      <c r="E11" s="69">
        <v>1</v>
      </c>
      <c r="F11" s="69">
        <v>1</v>
      </c>
      <c r="G11" s="69"/>
      <c r="H11" s="69"/>
      <c r="I11" s="69"/>
    </row>
    <row r="12" spans="1:9" ht="31.5" customHeight="1" thickBot="1">
      <c r="A12" s="4" t="s">
        <v>10</v>
      </c>
      <c r="B12" s="69">
        <v>4</v>
      </c>
      <c r="C12" s="69">
        <v>1</v>
      </c>
      <c r="D12" s="69">
        <v>1</v>
      </c>
      <c r="E12" s="69">
        <v>1</v>
      </c>
      <c r="F12" s="69">
        <v>1</v>
      </c>
      <c r="G12" s="69"/>
      <c r="H12" s="69"/>
      <c r="I12" s="69"/>
    </row>
    <row r="13" spans="1:9" ht="15.75" customHeight="1" thickBot="1">
      <c r="A13" s="4" t="s">
        <v>11</v>
      </c>
      <c r="B13" s="69">
        <v>5</v>
      </c>
      <c r="C13" s="69">
        <v>1</v>
      </c>
      <c r="D13" s="69">
        <v>1</v>
      </c>
      <c r="E13" s="69">
        <v>1</v>
      </c>
      <c r="F13" s="69">
        <v>1</v>
      </c>
      <c r="G13" s="69">
        <v>1</v>
      </c>
      <c r="H13" s="69"/>
      <c r="I13" s="69"/>
    </row>
    <row r="14" spans="1:9" ht="15.75" customHeight="1" thickBot="1">
      <c r="A14" s="4" t="s">
        <v>110</v>
      </c>
      <c r="B14" s="69">
        <v>1</v>
      </c>
      <c r="C14" s="69">
        <v>1</v>
      </c>
      <c r="D14" s="69">
        <v>0</v>
      </c>
      <c r="E14" s="69">
        <v>0</v>
      </c>
      <c r="F14" s="69">
        <v>0</v>
      </c>
      <c r="G14" s="69"/>
      <c r="H14" s="69"/>
      <c r="I14" s="69"/>
    </row>
    <row r="15" spans="1:9" ht="15.75" customHeight="1" thickBot="1">
      <c r="A15" s="4" t="s">
        <v>12</v>
      </c>
      <c r="B15" s="69">
        <v>2</v>
      </c>
      <c r="C15" s="69">
        <v>1</v>
      </c>
      <c r="D15" s="69">
        <v>1</v>
      </c>
      <c r="E15" s="69">
        <v>0</v>
      </c>
      <c r="F15" s="69">
        <v>0</v>
      </c>
      <c r="G15" s="69"/>
      <c r="H15" s="69"/>
      <c r="I15" s="69"/>
    </row>
    <row r="16" spans="1:9" ht="15.75" customHeight="1" thickBot="1">
      <c r="A16" s="8" t="s">
        <v>50</v>
      </c>
      <c r="B16" s="70">
        <f aca="true" t="shared" si="3" ref="B16:I16">SUM(B17:B22)</f>
        <v>26</v>
      </c>
      <c r="C16" s="70">
        <f t="shared" si="3"/>
        <v>7</v>
      </c>
      <c r="D16" s="70">
        <f t="shared" si="3"/>
        <v>7</v>
      </c>
      <c r="E16" s="70">
        <f t="shared" si="3"/>
        <v>7</v>
      </c>
      <c r="F16" s="70">
        <f t="shared" si="3"/>
        <v>5</v>
      </c>
      <c r="G16" s="70">
        <f t="shared" si="3"/>
        <v>0</v>
      </c>
      <c r="H16" s="70">
        <f t="shared" si="3"/>
        <v>0</v>
      </c>
      <c r="I16" s="70">
        <f t="shared" si="3"/>
        <v>0</v>
      </c>
    </row>
    <row r="17" spans="1:9" ht="15.75" customHeight="1" thickBot="1">
      <c r="A17" s="4" t="s">
        <v>14</v>
      </c>
      <c r="B17" s="69">
        <v>4</v>
      </c>
      <c r="C17" s="69">
        <v>1</v>
      </c>
      <c r="D17" s="69">
        <v>1</v>
      </c>
      <c r="E17" s="69">
        <v>1</v>
      </c>
      <c r="F17" s="69">
        <v>1</v>
      </c>
      <c r="G17" s="69"/>
      <c r="H17" s="69"/>
      <c r="I17" s="69"/>
    </row>
    <row r="18" spans="1:9" ht="15.75" customHeight="1" thickBot="1">
      <c r="A18" s="4" t="s">
        <v>15</v>
      </c>
      <c r="B18" s="69">
        <v>4</v>
      </c>
      <c r="C18" s="69">
        <v>1</v>
      </c>
      <c r="D18" s="69">
        <v>1</v>
      </c>
      <c r="E18" s="69">
        <v>1</v>
      </c>
      <c r="F18" s="69">
        <v>1</v>
      </c>
      <c r="G18" s="69"/>
      <c r="H18" s="69"/>
      <c r="I18" s="69"/>
    </row>
    <row r="19" spans="1:9" ht="15.75" customHeight="1" thickBot="1">
      <c r="A19" s="4" t="s">
        <v>16</v>
      </c>
      <c r="B19" s="69">
        <v>4</v>
      </c>
      <c r="C19" s="69">
        <v>1</v>
      </c>
      <c r="D19" s="69">
        <v>1</v>
      </c>
      <c r="E19" s="69">
        <v>1</v>
      </c>
      <c r="F19" s="69">
        <v>1</v>
      </c>
      <c r="G19" s="69"/>
      <c r="H19" s="69"/>
      <c r="I19" s="69"/>
    </row>
    <row r="20" spans="1:9" ht="15.75" customHeight="1" thickBot="1">
      <c r="A20" s="4" t="s">
        <v>111</v>
      </c>
      <c r="B20" s="69">
        <v>7</v>
      </c>
      <c r="C20" s="69">
        <v>2</v>
      </c>
      <c r="D20" s="69">
        <v>2</v>
      </c>
      <c r="E20" s="69">
        <v>2</v>
      </c>
      <c r="F20" s="69">
        <v>1</v>
      </c>
      <c r="G20" s="69"/>
      <c r="H20" s="69"/>
      <c r="I20" s="69"/>
    </row>
    <row r="21" spans="1:9" ht="15.75" customHeight="1" thickBot="1">
      <c r="A21" s="4" t="s">
        <v>18</v>
      </c>
      <c r="B21" s="69">
        <v>4</v>
      </c>
      <c r="C21" s="69">
        <v>1</v>
      </c>
      <c r="D21" s="69">
        <v>1</v>
      </c>
      <c r="E21" s="69">
        <v>1</v>
      </c>
      <c r="F21" s="69">
        <v>1</v>
      </c>
      <c r="G21" s="69"/>
      <c r="H21" s="69"/>
      <c r="I21" s="69"/>
    </row>
    <row r="22" spans="1:9" ht="15.75" customHeight="1" thickBot="1">
      <c r="A22" s="4" t="s">
        <v>19</v>
      </c>
      <c r="B22" s="69">
        <v>3</v>
      </c>
      <c r="C22" s="69">
        <v>1</v>
      </c>
      <c r="D22" s="69">
        <v>1</v>
      </c>
      <c r="E22" s="69">
        <v>1</v>
      </c>
      <c r="F22" s="69">
        <v>0</v>
      </c>
      <c r="G22" s="69"/>
      <c r="H22" s="69"/>
      <c r="I22" s="69"/>
    </row>
    <row r="23" spans="1:9" ht="15.75" customHeight="1" thickBot="1">
      <c r="A23" s="8" t="s">
        <v>23</v>
      </c>
      <c r="B23" s="71">
        <f aca="true" t="shared" si="4" ref="B23:I23">SUM(B24:B28)</f>
        <v>20</v>
      </c>
      <c r="C23" s="71">
        <f t="shared" si="4"/>
        <v>5</v>
      </c>
      <c r="D23" s="71">
        <f t="shared" si="4"/>
        <v>5</v>
      </c>
      <c r="E23" s="71">
        <f t="shared" si="4"/>
        <v>5</v>
      </c>
      <c r="F23" s="71">
        <f t="shared" si="4"/>
        <v>5</v>
      </c>
      <c r="G23" s="71">
        <f t="shared" si="4"/>
        <v>0</v>
      </c>
      <c r="H23" s="71">
        <f t="shared" si="4"/>
        <v>0</v>
      </c>
      <c r="I23" s="71">
        <f t="shared" si="4"/>
        <v>0</v>
      </c>
    </row>
    <row r="24" spans="1:9" ht="15" customHeight="1" thickBot="1">
      <c r="A24" s="4" t="s">
        <v>20</v>
      </c>
      <c r="B24" s="69">
        <v>4</v>
      </c>
      <c r="C24" s="69">
        <v>1</v>
      </c>
      <c r="D24" s="69">
        <v>1</v>
      </c>
      <c r="E24" s="69">
        <v>1</v>
      </c>
      <c r="F24" s="69">
        <v>1</v>
      </c>
      <c r="G24" s="69"/>
      <c r="H24" s="69"/>
      <c r="I24" s="69"/>
    </row>
    <row r="25" spans="1:9" ht="15.75" customHeight="1" thickBot="1">
      <c r="A25" s="4" t="s">
        <v>21</v>
      </c>
      <c r="B25" s="69">
        <v>4</v>
      </c>
      <c r="C25" s="69">
        <v>1</v>
      </c>
      <c r="D25" s="69">
        <v>1</v>
      </c>
      <c r="E25" s="69">
        <v>1</v>
      </c>
      <c r="F25" s="69">
        <v>1</v>
      </c>
      <c r="G25" s="69"/>
      <c r="H25" s="69"/>
      <c r="I25" s="69"/>
    </row>
    <row r="26" spans="1:9" ht="15.75" customHeight="1" thickBot="1">
      <c r="A26" s="4" t="s">
        <v>22</v>
      </c>
      <c r="B26" s="69">
        <v>4</v>
      </c>
      <c r="C26" s="69">
        <v>1</v>
      </c>
      <c r="D26" s="69">
        <v>1</v>
      </c>
      <c r="E26" s="69">
        <v>1</v>
      </c>
      <c r="F26" s="69">
        <v>1</v>
      </c>
      <c r="G26" s="69"/>
      <c r="H26" s="69"/>
      <c r="I26" s="69"/>
    </row>
    <row r="27" spans="1:9" ht="15.75" customHeight="1" thickBot="1">
      <c r="A27" s="4" t="s">
        <v>24</v>
      </c>
      <c r="B27" s="69">
        <v>4</v>
      </c>
      <c r="C27" s="69">
        <v>1</v>
      </c>
      <c r="D27" s="69">
        <v>1</v>
      </c>
      <c r="E27" s="69">
        <v>1</v>
      </c>
      <c r="F27" s="69">
        <v>1</v>
      </c>
      <c r="G27" s="69"/>
      <c r="H27" s="69"/>
      <c r="I27" s="69"/>
    </row>
    <row r="28" spans="1:9" ht="15.75" customHeight="1" thickBot="1">
      <c r="A28" s="4" t="s">
        <v>25</v>
      </c>
      <c r="B28" s="69">
        <v>4</v>
      </c>
      <c r="C28" s="69">
        <v>1</v>
      </c>
      <c r="D28" s="69">
        <v>1</v>
      </c>
      <c r="E28" s="69">
        <v>1</v>
      </c>
      <c r="F28" s="69">
        <v>1</v>
      </c>
      <c r="G28" s="69"/>
      <c r="H28" s="69"/>
      <c r="I28" s="69"/>
    </row>
    <row r="29" spans="1:9" ht="15.75" customHeight="1" thickBot="1">
      <c r="A29" s="8" t="s">
        <v>28</v>
      </c>
      <c r="B29" s="70">
        <f aca="true" t="shared" si="5" ref="B29:I29">SUM(B30:B33)</f>
        <v>20</v>
      </c>
      <c r="C29" s="70">
        <f t="shared" si="5"/>
        <v>5</v>
      </c>
      <c r="D29" s="70">
        <f t="shared" si="5"/>
        <v>5</v>
      </c>
      <c r="E29" s="70">
        <f t="shared" si="5"/>
        <v>5</v>
      </c>
      <c r="F29" s="70">
        <f t="shared" si="5"/>
        <v>5</v>
      </c>
      <c r="G29" s="70">
        <f t="shared" si="5"/>
        <v>0</v>
      </c>
      <c r="H29" s="70">
        <f t="shared" si="5"/>
        <v>0</v>
      </c>
      <c r="I29" s="70">
        <f t="shared" si="5"/>
        <v>0</v>
      </c>
    </row>
    <row r="30" spans="1:9" ht="15.75" customHeight="1" thickBot="1">
      <c r="A30" s="4" t="s">
        <v>29</v>
      </c>
      <c r="B30" s="69">
        <v>8</v>
      </c>
      <c r="C30" s="69">
        <v>2</v>
      </c>
      <c r="D30" s="69">
        <v>2</v>
      </c>
      <c r="E30" s="69">
        <v>2</v>
      </c>
      <c r="F30" s="69">
        <v>2</v>
      </c>
      <c r="G30" s="69"/>
      <c r="H30" s="69"/>
      <c r="I30" s="69"/>
    </row>
    <row r="31" spans="1:9" ht="15.75" customHeight="1" thickBot="1">
      <c r="A31" s="4" t="s">
        <v>30</v>
      </c>
      <c r="B31" s="69">
        <v>4</v>
      </c>
      <c r="C31" s="69">
        <v>1</v>
      </c>
      <c r="D31" s="69">
        <v>1</v>
      </c>
      <c r="E31" s="69">
        <v>1</v>
      </c>
      <c r="F31" s="69">
        <v>1</v>
      </c>
      <c r="G31" s="69"/>
      <c r="H31" s="69"/>
      <c r="I31" s="69"/>
    </row>
    <row r="32" spans="1:9" ht="15.75" customHeight="1" thickBot="1">
      <c r="A32" s="4" t="s">
        <v>31</v>
      </c>
      <c r="B32" s="69">
        <v>4</v>
      </c>
      <c r="C32" s="69">
        <v>1</v>
      </c>
      <c r="D32" s="69">
        <v>1</v>
      </c>
      <c r="E32" s="69">
        <v>1</v>
      </c>
      <c r="F32" s="69">
        <v>1</v>
      </c>
      <c r="G32" s="69"/>
      <c r="H32" s="69"/>
      <c r="I32" s="69"/>
    </row>
    <row r="33" spans="1:9" ht="15.75" customHeight="1" thickBot="1">
      <c r="A33" s="4" t="s">
        <v>32</v>
      </c>
      <c r="B33" s="69">
        <v>4</v>
      </c>
      <c r="C33" s="69">
        <v>1</v>
      </c>
      <c r="D33" s="69">
        <v>1</v>
      </c>
      <c r="E33" s="69">
        <v>1</v>
      </c>
      <c r="F33" s="69">
        <v>1</v>
      </c>
      <c r="G33" s="69"/>
      <c r="H33" s="69"/>
      <c r="I33" s="69"/>
    </row>
    <row r="34" spans="1:9" s="7" customFormat="1" ht="15.75" customHeight="1" thickBot="1">
      <c r="A34" s="8" t="s">
        <v>34</v>
      </c>
      <c r="B34" s="70">
        <f aca="true" t="shared" si="6" ref="B34:I34">SUM(B35:B39)</f>
        <v>24</v>
      </c>
      <c r="C34" s="70">
        <f t="shared" si="6"/>
        <v>6</v>
      </c>
      <c r="D34" s="70">
        <f t="shared" si="6"/>
        <v>6</v>
      </c>
      <c r="E34" s="70">
        <f t="shared" si="6"/>
        <v>6</v>
      </c>
      <c r="F34" s="70">
        <f t="shared" si="6"/>
        <v>6</v>
      </c>
      <c r="G34" s="70">
        <f t="shared" si="6"/>
        <v>0</v>
      </c>
      <c r="H34" s="70">
        <f t="shared" si="6"/>
        <v>0</v>
      </c>
      <c r="I34" s="70">
        <f t="shared" si="6"/>
        <v>0</v>
      </c>
    </row>
    <row r="35" spans="1:9" s="7" customFormat="1" ht="15.75" customHeight="1" thickBot="1">
      <c r="A35" s="15" t="s">
        <v>36</v>
      </c>
      <c r="B35" s="72">
        <v>4</v>
      </c>
      <c r="C35" s="72">
        <v>1</v>
      </c>
      <c r="D35" s="72">
        <v>1</v>
      </c>
      <c r="E35" s="72">
        <v>1</v>
      </c>
      <c r="F35" s="72">
        <v>1</v>
      </c>
      <c r="G35" s="72"/>
      <c r="H35" s="72"/>
      <c r="I35" s="72"/>
    </row>
    <row r="36" spans="1:9" s="7" customFormat="1" ht="15.75" customHeight="1" thickBot="1">
      <c r="A36" s="15" t="s">
        <v>37</v>
      </c>
      <c r="B36" s="72">
        <v>8</v>
      </c>
      <c r="C36" s="72">
        <v>2</v>
      </c>
      <c r="D36" s="72">
        <v>2</v>
      </c>
      <c r="E36" s="72">
        <v>2</v>
      </c>
      <c r="F36" s="72">
        <v>2</v>
      </c>
      <c r="G36" s="72"/>
      <c r="H36" s="72"/>
      <c r="I36" s="72"/>
    </row>
    <row r="37" spans="1:9" s="7" customFormat="1" ht="15.75" customHeight="1" thickBot="1">
      <c r="A37" s="15" t="s">
        <v>38</v>
      </c>
      <c r="B37" s="72">
        <v>4</v>
      </c>
      <c r="C37" s="72">
        <v>1</v>
      </c>
      <c r="D37" s="72">
        <v>1</v>
      </c>
      <c r="E37" s="72">
        <v>1</v>
      </c>
      <c r="F37" s="72">
        <v>1</v>
      </c>
      <c r="G37" s="72"/>
      <c r="H37" s="72"/>
      <c r="I37" s="72"/>
    </row>
    <row r="38" spans="1:9" s="7" customFormat="1" ht="15.75" customHeight="1" thickBot="1">
      <c r="A38" s="15" t="s">
        <v>39</v>
      </c>
      <c r="B38" s="72">
        <v>4</v>
      </c>
      <c r="C38" s="72">
        <v>1</v>
      </c>
      <c r="D38" s="72">
        <v>1</v>
      </c>
      <c r="E38" s="72">
        <v>1</v>
      </c>
      <c r="F38" s="72">
        <v>1</v>
      </c>
      <c r="G38" s="72"/>
      <c r="H38" s="72"/>
      <c r="I38" s="72"/>
    </row>
    <row r="39" spans="1:9" s="7" customFormat="1" ht="15.75" customHeight="1" thickBot="1">
      <c r="A39" s="15" t="s">
        <v>40</v>
      </c>
      <c r="B39" s="72">
        <v>4</v>
      </c>
      <c r="C39" s="72">
        <v>1</v>
      </c>
      <c r="D39" s="72">
        <v>1</v>
      </c>
      <c r="E39" s="72">
        <v>1</v>
      </c>
      <c r="F39" s="72">
        <v>1</v>
      </c>
      <c r="G39" s="72"/>
      <c r="H39" s="72"/>
      <c r="I39" s="72"/>
    </row>
    <row r="40" spans="1:9" s="7" customFormat="1" ht="15.75" customHeight="1" thickBot="1">
      <c r="A40" s="8" t="s">
        <v>42</v>
      </c>
      <c r="B40" s="70">
        <f aca="true" t="shared" si="7" ref="B40:I40">SUM(B41:B44)</f>
        <v>14</v>
      </c>
      <c r="C40" s="70">
        <f t="shared" si="7"/>
        <v>4</v>
      </c>
      <c r="D40" s="70">
        <f t="shared" si="7"/>
        <v>4</v>
      </c>
      <c r="E40" s="70">
        <f t="shared" si="7"/>
        <v>3</v>
      </c>
      <c r="F40" s="70">
        <f t="shared" si="7"/>
        <v>3</v>
      </c>
      <c r="G40" s="70">
        <f t="shared" si="7"/>
        <v>0</v>
      </c>
      <c r="H40" s="70">
        <f t="shared" si="7"/>
        <v>0</v>
      </c>
      <c r="I40" s="70">
        <f t="shared" si="7"/>
        <v>0</v>
      </c>
    </row>
    <row r="41" spans="1:9" s="7" customFormat="1" ht="15.75" customHeight="1" thickBot="1">
      <c r="A41" s="15" t="s">
        <v>43</v>
      </c>
      <c r="B41" s="72">
        <v>4</v>
      </c>
      <c r="C41" s="72">
        <v>1</v>
      </c>
      <c r="D41" s="72">
        <v>1</v>
      </c>
      <c r="E41" s="72">
        <v>1</v>
      </c>
      <c r="F41" s="72">
        <v>1</v>
      </c>
      <c r="G41" s="72"/>
      <c r="H41" s="72"/>
      <c r="I41" s="72"/>
    </row>
    <row r="42" spans="1:9" s="7" customFormat="1" ht="15.75" customHeight="1" thickBot="1">
      <c r="A42" s="15" t="s">
        <v>44</v>
      </c>
      <c r="B42" s="72">
        <v>4</v>
      </c>
      <c r="C42" s="72">
        <v>1</v>
      </c>
      <c r="D42" s="72">
        <v>1</v>
      </c>
      <c r="E42" s="72">
        <v>1</v>
      </c>
      <c r="F42" s="72">
        <v>1</v>
      </c>
      <c r="G42" s="72"/>
      <c r="H42" s="72"/>
      <c r="I42" s="72"/>
    </row>
    <row r="43" spans="1:9" s="7" customFormat="1" ht="15.75" customHeight="1" thickBot="1">
      <c r="A43" s="15" t="s">
        <v>45</v>
      </c>
      <c r="B43" s="72">
        <v>4</v>
      </c>
      <c r="C43" s="72">
        <v>1</v>
      </c>
      <c r="D43" s="72">
        <v>1</v>
      </c>
      <c r="E43" s="72">
        <v>1</v>
      </c>
      <c r="F43" s="72">
        <v>1</v>
      </c>
      <c r="G43" s="72"/>
      <c r="H43" s="72"/>
      <c r="I43" s="72"/>
    </row>
    <row r="44" spans="1:9" s="7" customFormat="1" ht="15.75" customHeight="1" thickBot="1">
      <c r="A44" s="15" t="s">
        <v>46</v>
      </c>
      <c r="B44" s="72">
        <v>2</v>
      </c>
      <c r="C44" s="72">
        <v>1</v>
      </c>
      <c r="D44" s="72">
        <v>1</v>
      </c>
      <c r="E44" s="72">
        <v>0</v>
      </c>
      <c r="F44" s="72">
        <v>0</v>
      </c>
      <c r="G44" s="72"/>
      <c r="H44" s="72"/>
      <c r="I44" s="72"/>
    </row>
    <row r="45" spans="1:9" s="7" customFormat="1" ht="15.75" customHeight="1" thickBot="1">
      <c r="A45" s="24" t="s">
        <v>122</v>
      </c>
      <c r="B45" s="74">
        <f aca="true" t="shared" si="8" ref="B45:I45">B46+B54+B62+B68+B79+B84</f>
        <v>126</v>
      </c>
      <c r="C45" s="74">
        <f t="shared" si="8"/>
        <v>39</v>
      </c>
      <c r="D45" s="74">
        <f t="shared" si="8"/>
        <v>33</v>
      </c>
      <c r="E45" s="74">
        <f t="shared" si="8"/>
        <v>29</v>
      </c>
      <c r="F45" s="74">
        <f t="shared" si="8"/>
        <v>25</v>
      </c>
      <c r="G45" s="74">
        <f t="shared" si="8"/>
        <v>0</v>
      </c>
      <c r="H45" s="74">
        <f t="shared" si="8"/>
        <v>0</v>
      </c>
      <c r="I45" s="74">
        <f t="shared" si="8"/>
        <v>0</v>
      </c>
    </row>
    <row r="46" spans="1:9" s="7" customFormat="1" ht="15.75" customHeight="1" thickBot="1">
      <c r="A46" s="8" t="s">
        <v>51</v>
      </c>
      <c r="B46" s="70">
        <f aca="true" t="shared" si="9" ref="B46:I46">SUM(B47:B53)</f>
        <v>23</v>
      </c>
      <c r="C46" s="70">
        <f t="shared" si="9"/>
        <v>7</v>
      </c>
      <c r="D46" s="70">
        <f t="shared" si="9"/>
        <v>5</v>
      </c>
      <c r="E46" s="70">
        <f t="shared" si="9"/>
        <v>5</v>
      </c>
      <c r="F46" s="70">
        <f t="shared" si="9"/>
        <v>6</v>
      </c>
      <c r="G46" s="70">
        <f t="shared" si="9"/>
        <v>0</v>
      </c>
      <c r="H46" s="70">
        <f t="shared" si="9"/>
        <v>0</v>
      </c>
      <c r="I46" s="70">
        <f t="shared" si="9"/>
        <v>0</v>
      </c>
    </row>
    <row r="47" spans="1:9" s="7" customFormat="1" ht="15.75" customHeight="1" thickBot="1">
      <c r="A47" s="15" t="s">
        <v>52</v>
      </c>
      <c r="B47" s="72">
        <v>5</v>
      </c>
      <c r="C47" s="72">
        <v>1</v>
      </c>
      <c r="D47" s="72">
        <v>1</v>
      </c>
      <c r="E47" s="72">
        <v>1</v>
      </c>
      <c r="F47" s="72">
        <v>2</v>
      </c>
      <c r="G47" s="72"/>
      <c r="H47" s="72"/>
      <c r="I47" s="72"/>
    </row>
    <row r="48" spans="1:9" s="7" customFormat="1" ht="15.75" customHeight="1" thickBot="1">
      <c r="A48" s="15" t="s">
        <v>53</v>
      </c>
      <c r="B48" s="72">
        <v>3</v>
      </c>
      <c r="C48" s="72">
        <v>1</v>
      </c>
      <c r="D48" s="72">
        <v>1</v>
      </c>
      <c r="E48" s="72">
        <v>1</v>
      </c>
      <c r="F48" s="72">
        <v>0</v>
      </c>
      <c r="G48" s="72"/>
      <c r="H48" s="72"/>
      <c r="I48" s="72"/>
    </row>
    <row r="49" spans="1:9" s="7" customFormat="1" ht="15.75" customHeight="1" thickBot="1">
      <c r="A49" s="4" t="s">
        <v>115</v>
      </c>
      <c r="B49" s="69">
        <v>4</v>
      </c>
      <c r="C49" s="69">
        <v>0</v>
      </c>
      <c r="D49" s="69">
        <v>0</v>
      </c>
      <c r="E49" s="69">
        <v>0</v>
      </c>
      <c r="F49" s="69">
        <v>4</v>
      </c>
      <c r="G49" s="69"/>
      <c r="H49" s="69"/>
      <c r="I49" s="69"/>
    </row>
    <row r="50" spans="1:9" s="7" customFormat="1" ht="31.5" customHeight="1" thickBot="1">
      <c r="A50" s="15" t="s">
        <v>55</v>
      </c>
      <c r="B50" s="72">
        <v>7</v>
      </c>
      <c r="C50" s="72">
        <v>2</v>
      </c>
      <c r="D50" s="72">
        <v>2</v>
      </c>
      <c r="E50" s="72">
        <v>3</v>
      </c>
      <c r="F50" s="72">
        <v>0</v>
      </c>
      <c r="G50" s="72"/>
      <c r="H50" s="72"/>
      <c r="I50" s="72"/>
    </row>
    <row r="51" spans="1:9" s="7" customFormat="1" ht="15.75" customHeight="1" thickBot="1">
      <c r="A51" s="15" t="s">
        <v>95</v>
      </c>
      <c r="B51" s="72">
        <v>1</v>
      </c>
      <c r="C51" s="72">
        <v>1</v>
      </c>
      <c r="D51" s="72">
        <v>0</v>
      </c>
      <c r="E51" s="72">
        <v>0</v>
      </c>
      <c r="F51" s="72">
        <v>0</v>
      </c>
      <c r="G51" s="72"/>
      <c r="H51" s="72"/>
      <c r="I51" s="72"/>
    </row>
    <row r="52" spans="1:9" s="7" customFormat="1" ht="15.75" customHeight="1" thickBot="1">
      <c r="A52" s="15" t="s">
        <v>56</v>
      </c>
      <c r="B52" s="72">
        <v>1</v>
      </c>
      <c r="C52" s="72">
        <v>1</v>
      </c>
      <c r="D52" s="72">
        <v>0</v>
      </c>
      <c r="E52" s="72">
        <v>0</v>
      </c>
      <c r="F52" s="72">
        <v>0</v>
      </c>
      <c r="G52" s="72"/>
      <c r="H52" s="72"/>
      <c r="I52" s="72"/>
    </row>
    <row r="53" spans="1:9" s="7" customFormat="1" ht="32.25" customHeight="1" thickBot="1">
      <c r="A53" s="15" t="s">
        <v>58</v>
      </c>
      <c r="B53" s="72">
        <v>2</v>
      </c>
      <c r="C53" s="72">
        <v>1</v>
      </c>
      <c r="D53" s="72">
        <v>1</v>
      </c>
      <c r="E53" s="72">
        <v>0</v>
      </c>
      <c r="F53" s="72">
        <v>0</v>
      </c>
      <c r="G53" s="72"/>
      <c r="H53" s="72"/>
      <c r="I53" s="72"/>
    </row>
    <row r="54" spans="1:9" s="7" customFormat="1" ht="15.75" customHeight="1" thickBot="1">
      <c r="A54" s="8" t="s">
        <v>50</v>
      </c>
      <c r="B54" s="70">
        <f aca="true" t="shared" si="10" ref="B54:I54">SUM(B55:B61)</f>
        <v>19</v>
      </c>
      <c r="C54" s="70">
        <f t="shared" si="10"/>
        <v>7</v>
      </c>
      <c r="D54" s="70">
        <f t="shared" si="10"/>
        <v>6</v>
      </c>
      <c r="E54" s="70">
        <f t="shared" si="10"/>
        <v>4</v>
      </c>
      <c r="F54" s="70">
        <f t="shared" si="10"/>
        <v>2</v>
      </c>
      <c r="G54" s="70">
        <f t="shared" si="10"/>
        <v>0</v>
      </c>
      <c r="H54" s="70">
        <f t="shared" si="10"/>
        <v>0</v>
      </c>
      <c r="I54" s="70">
        <f t="shared" si="10"/>
        <v>0</v>
      </c>
    </row>
    <row r="55" spans="1:9" s="7" customFormat="1" ht="15.75" customHeight="1" thickBot="1">
      <c r="A55" s="15" t="s">
        <v>59</v>
      </c>
      <c r="B55" s="72">
        <v>1</v>
      </c>
      <c r="C55" s="72">
        <v>1</v>
      </c>
      <c r="D55" s="72">
        <v>0</v>
      </c>
      <c r="E55" s="72">
        <v>0</v>
      </c>
      <c r="F55" s="72">
        <v>0</v>
      </c>
      <c r="G55" s="72"/>
      <c r="H55" s="72"/>
      <c r="I55" s="72"/>
    </row>
    <row r="56" spans="1:9" s="7" customFormat="1" ht="15.75" customHeight="1" thickBot="1">
      <c r="A56" s="15" t="s">
        <v>60</v>
      </c>
      <c r="B56" s="72">
        <v>2</v>
      </c>
      <c r="C56" s="72">
        <v>1</v>
      </c>
      <c r="D56" s="72">
        <v>1</v>
      </c>
      <c r="E56" s="72">
        <v>0</v>
      </c>
      <c r="F56" s="72">
        <v>0</v>
      </c>
      <c r="G56" s="72"/>
      <c r="H56" s="72"/>
      <c r="I56" s="72"/>
    </row>
    <row r="57" spans="1:9" s="7" customFormat="1" ht="15.75" customHeight="1" thickBot="1">
      <c r="A57" s="15" t="s">
        <v>61</v>
      </c>
      <c r="B57" s="72">
        <v>4</v>
      </c>
      <c r="C57" s="72">
        <v>1</v>
      </c>
      <c r="D57" s="72">
        <v>1</v>
      </c>
      <c r="E57" s="72">
        <v>1</v>
      </c>
      <c r="F57" s="72">
        <v>1</v>
      </c>
      <c r="G57" s="72"/>
      <c r="H57" s="72"/>
      <c r="I57" s="72"/>
    </row>
    <row r="58" spans="1:9" s="7" customFormat="1" ht="33.75" customHeight="1" thickBot="1">
      <c r="A58" s="15" t="s">
        <v>62</v>
      </c>
      <c r="B58" s="72">
        <v>3</v>
      </c>
      <c r="C58" s="72">
        <v>1</v>
      </c>
      <c r="D58" s="72">
        <v>1</v>
      </c>
      <c r="E58" s="72">
        <v>1</v>
      </c>
      <c r="F58" s="72">
        <v>0</v>
      </c>
      <c r="G58" s="72"/>
      <c r="H58" s="72"/>
      <c r="I58" s="72"/>
    </row>
    <row r="59" spans="1:9" s="7" customFormat="1" ht="15.75" customHeight="1" thickBot="1">
      <c r="A59" s="15" t="s">
        <v>63</v>
      </c>
      <c r="B59" s="72">
        <v>3</v>
      </c>
      <c r="C59" s="72">
        <v>1</v>
      </c>
      <c r="D59" s="72">
        <v>1</v>
      </c>
      <c r="E59" s="72">
        <v>1</v>
      </c>
      <c r="F59" s="72">
        <v>0</v>
      </c>
      <c r="G59" s="72"/>
      <c r="H59" s="72"/>
      <c r="I59" s="72"/>
    </row>
    <row r="60" spans="1:9" s="7" customFormat="1" ht="31.5" customHeight="1" thickBot="1">
      <c r="A60" s="15" t="s">
        <v>64</v>
      </c>
      <c r="B60" s="72">
        <v>4</v>
      </c>
      <c r="C60" s="72">
        <v>1</v>
      </c>
      <c r="D60" s="72">
        <v>1</v>
      </c>
      <c r="E60" s="72">
        <v>1</v>
      </c>
      <c r="F60" s="72">
        <v>1</v>
      </c>
      <c r="G60" s="72"/>
      <c r="H60" s="72"/>
      <c r="I60" s="72"/>
    </row>
    <row r="61" spans="1:9" s="7" customFormat="1" ht="30.75" customHeight="1" thickBot="1">
      <c r="A61" s="15" t="s">
        <v>108</v>
      </c>
      <c r="B61" s="72">
        <v>2</v>
      </c>
      <c r="C61" s="72">
        <v>1</v>
      </c>
      <c r="D61" s="72">
        <v>1</v>
      </c>
      <c r="E61" s="72">
        <v>0</v>
      </c>
      <c r="F61" s="72">
        <v>0</v>
      </c>
      <c r="G61" s="72"/>
      <c r="H61" s="72"/>
      <c r="I61" s="72"/>
    </row>
    <row r="62" spans="1:9" s="7" customFormat="1" ht="15.75" customHeight="1" thickBot="1">
      <c r="A62" s="8" t="s">
        <v>65</v>
      </c>
      <c r="B62" s="70">
        <f aca="true" t="shared" si="11" ref="B62:I62">SUM(B63:B67)</f>
        <v>20</v>
      </c>
      <c r="C62" s="70">
        <f t="shared" si="11"/>
        <v>6</v>
      </c>
      <c r="D62" s="70">
        <f t="shared" si="11"/>
        <v>6</v>
      </c>
      <c r="E62" s="70">
        <f t="shared" si="11"/>
        <v>5</v>
      </c>
      <c r="F62" s="70">
        <f t="shared" si="11"/>
        <v>3</v>
      </c>
      <c r="G62" s="70">
        <f t="shared" si="11"/>
        <v>0</v>
      </c>
      <c r="H62" s="70">
        <f t="shared" si="11"/>
        <v>0</v>
      </c>
      <c r="I62" s="70">
        <f t="shared" si="11"/>
        <v>0</v>
      </c>
    </row>
    <row r="63" spans="1:9" s="7" customFormat="1" ht="15.75" customHeight="1" thickBot="1">
      <c r="A63" s="15" t="s">
        <v>66</v>
      </c>
      <c r="B63" s="72">
        <v>4</v>
      </c>
      <c r="C63" s="72">
        <v>1</v>
      </c>
      <c r="D63" s="72">
        <v>1</v>
      </c>
      <c r="E63" s="72">
        <v>1</v>
      </c>
      <c r="F63" s="72">
        <v>1</v>
      </c>
      <c r="G63" s="72"/>
      <c r="H63" s="72"/>
      <c r="I63" s="72"/>
    </row>
    <row r="64" spans="1:9" s="7" customFormat="1" ht="15.75" customHeight="1" thickBot="1">
      <c r="A64" s="15" t="s">
        <v>67</v>
      </c>
      <c r="B64" s="72">
        <v>2</v>
      </c>
      <c r="C64" s="72">
        <v>1</v>
      </c>
      <c r="D64" s="72">
        <v>1</v>
      </c>
      <c r="E64" s="72">
        <v>0</v>
      </c>
      <c r="F64" s="72">
        <v>0</v>
      </c>
      <c r="G64" s="72"/>
      <c r="H64" s="72"/>
      <c r="I64" s="72"/>
    </row>
    <row r="65" spans="1:9" s="7" customFormat="1" ht="15.75" customHeight="1" thickBot="1">
      <c r="A65" s="15" t="s">
        <v>68</v>
      </c>
      <c r="B65" s="72">
        <v>3</v>
      </c>
      <c r="C65" s="72">
        <v>1</v>
      </c>
      <c r="D65" s="72">
        <v>1</v>
      </c>
      <c r="E65" s="72">
        <v>1</v>
      </c>
      <c r="F65" s="72">
        <v>0</v>
      </c>
      <c r="G65" s="72"/>
      <c r="H65" s="72"/>
      <c r="I65" s="72"/>
    </row>
    <row r="66" spans="1:9" s="7" customFormat="1" ht="15.75" customHeight="1" thickBot="1">
      <c r="A66" s="15" t="s">
        <v>71</v>
      </c>
      <c r="B66" s="72">
        <v>8</v>
      </c>
      <c r="C66" s="72">
        <v>2</v>
      </c>
      <c r="D66" s="72">
        <v>2</v>
      </c>
      <c r="E66" s="72">
        <v>2</v>
      </c>
      <c r="F66" s="72">
        <v>2</v>
      </c>
      <c r="G66" s="72"/>
      <c r="H66" s="72"/>
      <c r="I66" s="72"/>
    </row>
    <row r="67" spans="1:9" ht="32.25" customHeight="1" thickBot="1">
      <c r="A67" s="15" t="s">
        <v>70</v>
      </c>
      <c r="B67" s="72">
        <v>3</v>
      </c>
      <c r="C67" s="72">
        <v>1</v>
      </c>
      <c r="D67" s="72">
        <v>1</v>
      </c>
      <c r="E67" s="72">
        <v>1</v>
      </c>
      <c r="F67" s="72">
        <v>0</v>
      </c>
      <c r="G67" s="69"/>
      <c r="H67" s="69"/>
      <c r="I67" s="69"/>
    </row>
    <row r="68" spans="1:9" ht="15.75" customHeight="1" thickBot="1">
      <c r="A68" s="8" t="s">
        <v>72</v>
      </c>
      <c r="B68" s="71">
        <f aca="true" t="shared" si="12" ref="B68:I68">SUM(B69:B78)</f>
        <v>35</v>
      </c>
      <c r="C68" s="71">
        <f t="shared" si="12"/>
        <v>10</v>
      </c>
      <c r="D68" s="71">
        <f t="shared" si="12"/>
        <v>9</v>
      </c>
      <c r="E68" s="71">
        <f t="shared" si="12"/>
        <v>8</v>
      </c>
      <c r="F68" s="71">
        <f t="shared" si="12"/>
        <v>8</v>
      </c>
      <c r="G68" s="71">
        <f t="shared" si="12"/>
        <v>0</v>
      </c>
      <c r="H68" s="71">
        <f t="shared" si="12"/>
        <v>0</v>
      </c>
      <c r="I68" s="71">
        <f t="shared" si="12"/>
        <v>0</v>
      </c>
    </row>
    <row r="69" spans="1:9" s="19" customFormat="1" ht="15.75" customHeight="1" thickBot="1">
      <c r="A69" s="17" t="s">
        <v>73</v>
      </c>
      <c r="B69" s="75">
        <v>4</v>
      </c>
      <c r="C69" s="75">
        <v>1</v>
      </c>
      <c r="D69" s="75">
        <v>1</v>
      </c>
      <c r="E69" s="75">
        <v>1</v>
      </c>
      <c r="F69" s="75">
        <v>1</v>
      </c>
      <c r="G69" s="75"/>
      <c r="H69" s="75"/>
      <c r="I69" s="75"/>
    </row>
    <row r="70" spans="1:9" s="19" customFormat="1" ht="15.75" customHeight="1" thickBot="1">
      <c r="A70" s="17" t="s">
        <v>74</v>
      </c>
      <c r="B70" s="75">
        <v>4</v>
      </c>
      <c r="C70" s="75">
        <v>1</v>
      </c>
      <c r="D70" s="75">
        <v>1</v>
      </c>
      <c r="E70" s="75">
        <v>1</v>
      </c>
      <c r="F70" s="75">
        <v>1</v>
      </c>
      <c r="G70" s="75"/>
      <c r="H70" s="75"/>
      <c r="I70" s="75"/>
    </row>
    <row r="71" spans="1:9" s="19" customFormat="1" ht="15.75" customHeight="1" thickBot="1">
      <c r="A71" s="17" t="s">
        <v>75</v>
      </c>
      <c r="B71" s="75">
        <v>1</v>
      </c>
      <c r="C71" s="75">
        <v>1</v>
      </c>
      <c r="D71" s="75">
        <v>0</v>
      </c>
      <c r="E71" s="75">
        <v>0</v>
      </c>
      <c r="F71" s="75">
        <v>0</v>
      </c>
      <c r="G71" s="75"/>
      <c r="H71" s="75"/>
      <c r="I71" s="75"/>
    </row>
    <row r="72" spans="1:9" s="19" customFormat="1" ht="30.75" customHeight="1" thickBot="1">
      <c r="A72" s="17" t="s">
        <v>76</v>
      </c>
      <c r="B72" s="75">
        <v>2</v>
      </c>
      <c r="C72" s="75">
        <v>1</v>
      </c>
      <c r="D72" s="75">
        <v>1</v>
      </c>
      <c r="E72" s="75">
        <v>0</v>
      </c>
      <c r="F72" s="75">
        <v>0</v>
      </c>
      <c r="G72" s="75"/>
      <c r="H72" s="75"/>
      <c r="I72" s="75"/>
    </row>
    <row r="73" spans="1:9" s="19" customFormat="1" ht="15.75" customHeight="1" thickBot="1">
      <c r="A73" s="17" t="s">
        <v>77</v>
      </c>
      <c r="B73" s="75">
        <v>4</v>
      </c>
      <c r="C73" s="75">
        <v>1</v>
      </c>
      <c r="D73" s="75">
        <v>1</v>
      </c>
      <c r="E73" s="75">
        <v>1</v>
      </c>
      <c r="F73" s="75">
        <v>1</v>
      </c>
      <c r="G73" s="75"/>
      <c r="H73" s="75"/>
      <c r="I73" s="75"/>
    </row>
    <row r="74" spans="1:9" s="19" customFormat="1" ht="15.75" customHeight="1" thickBot="1">
      <c r="A74" s="17" t="s">
        <v>78</v>
      </c>
      <c r="B74" s="75">
        <v>4</v>
      </c>
      <c r="C74" s="75">
        <v>1</v>
      </c>
      <c r="D74" s="75">
        <v>1</v>
      </c>
      <c r="E74" s="75">
        <v>1</v>
      </c>
      <c r="F74" s="75">
        <v>1</v>
      </c>
      <c r="G74" s="75"/>
      <c r="H74" s="75"/>
      <c r="I74" s="75"/>
    </row>
    <row r="75" spans="1:9" s="19" customFormat="1" ht="31.5" customHeight="1" thickBot="1">
      <c r="A75" s="17" t="s">
        <v>79</v>
      </c>
      <c r="B75" s="75">
        <v>4</v>
      </c>
      <c r="C75" s="75">
        <v>1</v>
      </c>
      <c r="D75" s="75">
        <v>1</v>
      </c>
      <c r="E75" s="75">
        <v>1</v>
      </c>
      <c r="F75" s="75">
        <v>1</v>
      </c>
      <c r="G75" s="75"/>
      <c r="H75" s="75"/>
      <c r="I75" s="75"/>
    </row>
    <row r="76" spans="1:9" s="19" customFormat="1" ht="33" customHeight="1" thickBot="1">
      <c r="A76" s="17" t="s">
        <v>80</v>
      </c>
      <c r="B76" s="75">
        <v>4</v>
      </c>
      <c r="C76" s="75">
        <v>1</v>
      </c>
      <c r="D76" s="75">
        <v>1</v>
      </c>
      <c r="E76" s="75">
        <v>1</v>
      </c>
      <c r="F76" s="75">
        <v>1</v>
      </c>
      <c r="G76" s="75"/>
      <c r="H76" s="75"/>
      <c r="I76" s="75"/>
    </row>
    <row r="77" spans="1:9" s="19" customFormat="1" ht="15.75" customHeight="1" thickBot="1">
      <c r="A77" s="17" t="s">
        <v>81</v>
      </c>
      <c r="B77" s="75">
        <v>4</v>
      </c>
      <c r="C77" s="75">
        <v>1</v>
      </c>
      <c r="D77" s="75">
        <v>1</v>
      </c>
      <c r="E77" s="75">
        <v>1</v>
      </c>
      <c r="F77" s="75">
        <v>1</v>
      </c>
      <c r="G77" s="75"/>
      <c r="H77" s="75"/>
      <c r="I77" s="75"/>
    </row>
    <row r="78" spans="1:9" s="19" customFormat="1" ht="15.75" customHeight="1" thickBot="1">
      <c r="A78" s="17" t="s">
        <v>82</v>
      </c>
      <c r="B78" s="75">
        <v>4</v>
      </c>
      <c r="C78" s="75">
        <v>1</v>
      </c>
      <c r="D78" s="75">
        <v>1</v>
      </c>
      <c r="E78" s="75">
        <v>1</v>
      </c>
      <c r="F78" s="75">
        <v>1</v>
      </c>
      <c r="G78" s="75"/>
      <c r="H78" s="75"/>
      <c r="I78" s="75"/>
    </row>
    <row r="79" spans="1:9" s="19" customFormat="1" ht="15.75" customHeight="1" thickBot="1">
      <c r="A79" s="8" t="s">
        <v>84</v>
      </c>
      <c r="B79" s="70">
        <f aca="true" t="shared" si="13" ref="B79:I79">SUM(B80:B83)</f>
        <v>16</v>
      </c>
      <c r="C79" s="70">
        <f t="shared" si="13"/>
        <v>5</v>
      </c>
      <c r="D79" s="70">
        <f t="shared" si="13"/>
        <v>4</v>
      </c>
      <c r="E79" s="70">
        <f t="shared" si="13"/>
        <v>4</v>
      </c>
      <c r="F79" s="70">
        <f t="shared" si="13"/>
        <v>3</v>
      </c>
      <c r="G79" s="70">
        <f t="shared" si="13"/>
        <v>0</v>
      </c>
      <c r="H79" s="70">
        <f t="shared" si="13"/>
        <v>0</v>
      </c>
      <c r="I79" s="70">
        <f t="shared" si="13"/>
        <v>0</v>
      </c>
    </row>
    <row r="80" spans="1:9" s="19" customFormat="1" ht="15.75" customHeight="1" thickBot="1">
      <c r="A80" s="17" t="s">
        <v>85</v>
      </c>
      <c r="B80" s="75">
        <v>4</v>
      </c>
      <c r="C80" s="75">
        <v>1</v>
      </c>
      <c r="D80" s="75">
        <v>1</v>
      </c>
      <c r="E80" s="75">
        <v>1</v>
      </c>
      <c r="F80" s="75">
        <v>1</v>
      </c>
      <c r="G80" s="75"/>
      <c r="H80" s="75"/>
      <c r="I80" s="75"/>
    </row>
    <row r="81" spans="1:9" s="19" customFormat="1" ht="15.75" customHeight="1" thickBot="1">
      <c r="A81" s="17" t="s">
        <v>86</v>
      </c>
      <c r="B81" s="75">
        <v>1</v>
      </c>
      <c r="C81" s="75">
        <v>1</v>
      </c>
      <c r="D81" s="75">
        <v>0</v>
      </c>
      <c r="E81" s="75">
        <v>0</v>
      </c>
      <c r="F81" s="75">
        <v>0</v>
      </c>
      <c r="G81" s="75"/>
      <c r="H81" s="75"/>
      <c r="I81" s="75"/>
    </row>
    <row r="82" spans="1:9" s="19" customFormat="1" ht="15.75" customHeight="1" thickBot="1">
      <c r="A82" s="17" t="s">
        <v>87</v>
      </c>
      <c r="B82" s="75">
        <v>3</v>
      </c>
      <c r="C82" s="75">
        <v>1</v>
      </c>
      <c r="D82" s="75">
        <v>1</v>
      </c>
      <c r="E82" s="75">
        <v>1</v>
      </c>
      <c r="F82" s="75">
        <v>0</v>
      </c>
      <c r="G82" s="75"/>
      <c r="H82" s="75"/>
      <c r="I82" s="75"/>
    </row>
    <row r="83" spans="1:9" s="19" customFormat="1" ht="15.75" customHeight="1" thickBot="1">
      <c r="A83" s="17" t="s">
        <v>88</v>
      </c>
      <c r="B83" s="75">
        <v>8</v>
      </c>
      <c r="C83" s="75">
        <v>2</v>
      </c>
      <c r="D83" s="75">
        <v>2</v>
      </c>
      <c r="E83" s="75">
        <v>2</v>
      </c>
      <c r="F83" s="75">
        <v>2</v>
      </c>
      <c r="G83" s="75"/>
      <c r="H83" s="75"/>
      <c r="I83" s="75"/>
    </row>
    <row r="84" spans="1:9" s="19" customFormat="1" ht="15.75" customHeight="1" thickBot="1">
      <c r="A84" s="8" t="s">
        <v>41</v>
      </c>
      <c r="B84" s="70">
        <f aca="true" t="shared" si="14" ref="B84:I84">SUM(B85:B88)</f>
        <v>13</v>
      </c>
      <c r="C84" s="70">
        <f t="shared" si="14"/>
        <v>4</v>
      </c>
      <c r="D84" s="70">
        <f t="shared" si="14"/>
        <v>3</v>
      </c>
      <c r="E84" s="70">
        <f t="shared" si="14"/>
        <v>3</v>
      </c>
      <c r="F84" s="70">
        <f t="shared" si="14"/>
        <v>3</v>
      </c>
      <c r="G84" s="70">
        <f t="shared" si="14"/>
        <v>0</v>
      </c>
      <c r="H84" s="70">
        <f t="shared" si="14"/>
        <v>0</v>
      </c>
      <c r="I84" s="70">
        <f t="shared" si="14"/>
        <v>0</v>
      </c>
    </row>
    <row r="85" spans="1:9" s="19" customFormat="1" ht="15.75" customHeight="1" thickBot="1">
      <c r="A85" s="17" t="s">
        <v>106</v>
      </c>
      <c r="B85" s="75">
        <v>4</v>
      </c>
      <c r="C85" s="75">
        <v>1</v>
      </c>
      <c r="D85" s="75">
        <v>1</v>
      </c>
      <c r="E85" s="75">
        <v>1</v>
      </c>
      <c r="F85" s="75">
        <v>1</v>
      </c>
      <c r="G85" s="75"/>
      <c r="H85" s="75"/>
      <c r="I85" s="75"/>
    </row>
    <row r="86" spans="1:9" s="19" customFormat="1" ht="33" customHeight="1" thickBot="1">
      <c r="A86" s="17" t="s">
        <v>92</v>
      </c>
      <c r="B86" s="75">
        <v>5</v>
      </c>
      <c r="C86" s="75">
        <v>1</v>
      </c>
      <c r="D86" s="75">
        <v>1</v>
      </c>
      <c r="E86" s="75">
        <v>1</v>
      </c>
      <c r="F86" s="75">
        <v>2</v>
      </c>
      <c r="G86" s="75"/>
      <c r="H86" s="75"/>
      <c r="I86" s="75"/>
    </row>
    <row r="87" spans="1:9" s="19" customFormat="1" ht="15.75" customHeight="1" thickBot="1">
      <c r="A87" s="17" t="s">
        <v>93</v>
      </c>
      <c r="B87" s="75">
        <v>3</v>
      </c>
      <c r="C87" s="75">
        <v>1</v>
      </c>
      <c r="D87" s="75">
        <v>1</v>
      </c>
      <c r="E87" s="75">
        <v>1</v>
      </c>
      <c r="F87" s="75"/>
      <c r="G87" s="75"/>
      <c r="H87" s="75"/>
      <c r="I87" s="75"/>
    </row>
    <row r="88" spans="1:9" s="19" customFormat="1" ht="15.75" customHeight="1" thickBot="1">
      <c r="A88" s="17" t="s">
        <v>94</v>
      </c>
      <c r="B88" s="75">
        <v>1</v>
      </c>
      <c r="C88" s="75">
        <v>1</v>
      </c>
      <c r="D88" s="75"/>
      <c r="E88" s="75">
        <v>0</v>
      </c>
      <c r="F88" s="75">
        <v>0</v>
      </c>
      <c r="G88" s="75"/>
      <c r="H88" s="75"/>
      <c r="I88" s="75"/>
    </row>
    <row r="89" spans="1:9" ht="15.75" customHeight="1" thickBot="1">
      <c r="A89" s="24" t="s">
        <v>118</v>
      </c>
      <c r="B89" s="74">
        <f aca="true" t="shared" si="15" ref="B89:I89">B90+B92+B94</f>
        <v>8</v>
      </c>
      <c r="C89" s="74">
        <f t="shared" si="15"/>
        <v>3</v>
      </c>
      <c r="D89" s="74">
        <f t="shared" si="15"/>
        <v>2</v>
      </c>
      <c r="E89" s="74">
        <f t="shared" si="15"/>
        <v>1</v>
      </c>
      <c r="F89" s="74">
        <f t="shared" si="15"/>
        <v>1</v>
      </c>
      <c r="G89" s="74">
        <f t="shared" si="15"/>
        <v>1</v>
      </c>
      <c r="H89" s="74">
        <f t="shared" si="15"/>
        <v>0</v>
      </c>
      <c r="I89" s="74">
        <f t="shared" si="15"/>
        <v>0</v>
      </c>
    </row>
    <row r="90" spans="1:9" ht="15.75" customHeight="1" thickBot="1">
      <c r="A90" s="8" t="s">
        <v>27</v>
      </c>
      <c r="B90" s="70">
        <v>1</v>
      </c>
      <c r="C90" s="70">
        <v>1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</row>
    <row r="91" spans="1:9" ht="15.75" customHeight="1" thickBot="1">
      <c r="A91" s="17" t="s">
        <v>101</v>
      </c>
      <c r="B91" s="76">
        <v>1</v>
      </c>
      <c r="C91" s="76">
        <v>1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</row>
    <row r="92" spans="1:9" ht="15.75" customHeight="1" thickBot="1">
      <c r="A92" s="8" t="s">
        <v>28</v>
      </c>
      <c r="B92" s="70">
        <v>5</v>
      </c>
      <c r="C92" s="70">
        <v>1</v>
      </c>
      <c r="D92" s="70">
        <v>1</v>
      </c>
      <c r="E92" s="70">
        <v>1</v>
      </c>
      <c r="F92" s="70">
        <v>1</v>
      </c>
      <c r="G92" s="70">
        <v>1</v>
      </c>
      <c r="H92" s="70">
        <v>0</v>
      </c>
      <c r="I92" s="70">
        <v>0</v>
      </c>
    </row>
    <row r="93" spans="1:9" ht="15.75" customHeight="1" thickBot="1">
      <c r="A93" s="17" t="s">
        <v>103</v>
      </c>
      <c r="B93" s="76">
        <v>5</v>
      </c>
      <c r="C93" s="76">
        <v>1</v>
      </c>
      <c r="D93" s="76">
        <v>1</v>
      </c>
      <c r="E93" s="76">
        <v>1</v>
      </c>
      <c r="F93" s="76">
        <v>1</v>
      </c>
      <c r="G93" s="76">
        <v>1</v>
      </c>
      <c r="H93" s="76">
        <v>0</v>
      </c>
      <c r="I93" s="76">
        <v>0</v>
      </c>
    </row>
    <row r="94" spans="1:9" ht="16.5" customHeight="1" thickBot="1">
      <c r="A94" s="8" t="s">
        <v>41</v>
      </c>
      <c r="B94" s="70">
        <v>2</v>
      </c>
      <c r="C94" s="70">
        <v>1</v>
      </c>
      <c r="D94" s="70">
        <v>1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</row>
    <row r="95" spans="1:9" ht="15.75" customHeight="1" thickBot="1">
      <c r="A95" s="15" t="s">
        <v>104</v>
      </c>
      <c r="B95" s="69">
        <v>2</v>
      </c>
      <c r="C95" s="69">
        <v>1</v>
      </c>
      <c r="D95" s="69">
        <v>1</v>
      </c>
      <c r="E95" s="69">
        <v>0</v>
      </c>
      <c r="F95" s="69">
        <v>0</v>
      </c>
      <c r="G95" s="69">
        <v>0</v>
      </c>
      <c r="H95" s="69">
        <v>0</v>
      </c>
      <c r="I95" s="69">
        <v>0</v>
      </c>
    </row>
    <row r="97" ht="16.5" thickBot="1"/>
    <row r="98" spans="1:2" ht="16.5" thickBot="1">
      <c r="A98" s="36" t="s">
        <v>143</v>
      </c>
      <c r="B98" s="36" t="s">
        <v>137</v>
      </c>
    </row>
    <row r="99" spans="1:2" ht="16.5" thickBot="1">
      <c r="A99" s="83" t="s">
        <v>141</v>
      </c>
      <c r="B99" s="36">
        <v>4</v>
      </c>
    </row>
    <row r="100" spans="1:2" ht="16.5" thickBot="1">
      <c r="A100" s="83" t="s">
        <v>133</v>
      </c>
      <c r="B100" s="36">
        <v>128</v>
      </c>
    </row>
    <row r="101" spans="1:2" ht="16.5" thickBot="1">
      <c r="A101" s="83" t="s">
        <v>134</v>
      </c>
      <c r="B101" s="36">
        <v>126</v>
      </c>
    </row>
    <row r="102" spans="1:2" ht="16.5" thickBot="1">
      <c r="A102" s="83" t="s">
        <v>135</v>
      </c>
      <c r="B102" s="36">
        <v>8</v>
      </c>
    </row>
    <row r="103" spans="1:2" ht="16.5" thickBot="1">
      <c r="A103" s="36" t="s">
        <v>0</v>
      </c>
      <c r="B103" s="36">
        <f>SUM(B99:B102)</f>
        <v>266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24.00390625" style="0" customWidth="1"/>
    <col min="2" max="9" width="7.50390625" style="61" customWidth="1"/>
  </cols>
  <sheetData>
    <row r="1" spans="1:9" ht="33" customHeight="1" thickBot="1">
      <c r="A1" s="176" t="s">
        <v>215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6.5" thickBot="1">
      <c r="A2" s="38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s="7" customFormat="1" ht="16.5" thickBot="1">
      <c r="A3" s="23" t="s">
        <v>124</v>
      </c>
      <c r="B3" s="23">
        <f aca="true" t="shared" si="0" ref="B3:I3">B4+B5</f>
        <v>4</v>
      </c>
      <c r="C3" s="23">
        <f t="shared" si="0"/>
        <v>0</v>
      </c>
      <c r="D3" s="23">
        <f t="shared" si="0"/>
        <v>0</v>
      </c>
      <c r="E3" s="23">
        <f t="shared" si="0"/>
        <v>2</v>
      </c>
      <c r="F3" s="23">
        <f t="shared" si="0"/>
        <v>2</v>
      </c>
      <c r="G3" s="23">
        <f t="shared" si="0"/>
        <v>0</v>
      </c>
      <c r="H3" s="23">
        <f t="shared" si="0"/>
        <v>0</v>
      </c>
      <c r="I3" s="23">
        <f t="shared" si="0"/>
        <v>0</v>
      </c>
    </row>
    <row r="4" spans="1:9" s="7" customFormat="1" ht="16.5" thickBot="1">
      <c r="A4" s="84" t="s">
        <v>216</v>
      </c>
      <c r="B4" s="82">
        <v>2</v>
      </c>
      <c r="C4" s="82">
        <v>0</v>
      </c>
      <c r="D4" s="82">
        <v>0</v>
      </c>
      <c r="E4" s="82">
        <v>1</v>
      </c>
      <c r="F4" s="82">
        <v>1</v>
      </c>
      <c r="G4" s="82"/>
      <c r="H4" s="82"/>
      <c r="I4" s="82"/>
    </row>
    <row r="5" spans="1:9" s="7" customFormat="1" ht="16.5" thickBot="1">
      <c r="A5" s="84" t="s">
        <v>217</v>
      </c>
      <c r="B5" s="82">
        <v>2</v>
      </c>
      <c r="C5" s="82">
        <v>0</v>
      </c>
      <c r="D5" s="82">
        <v>0</v>
      </c>
      <c r="E5" s="82">
        <v>1</v>
      </c>
      <c r="F5" s="82">
        <v>1</v>
      </c>
      <c r="G5" s="82"/>
      <c r="H5" s="82"/>
      <c r="I5" s="82"/>
    </row>
    <row r="7" ht="16.5" thickBot="1"/>
    <row r="8" spans="1:2" ht="16.5" thickBot="1">
      <c r="A8" s="36" t="s">
        <v>143</v>
      </c>
      <c r="B8" s="36" t="s">
        <v>137</v>
      </c>
    </row>
    <row r="9" spans="1:2" ht="16.5" thickBot="1">
      <c r="A9" s="83" t="s">
        <v>141</v>
      </c>
      <c r="B9" s="36">
        <v>4</v>
      </c>
    </row>
    <row r="10" spans="1:2" ht="16.5" thickBot="1">
      <c r="A10" s="83" t="s">
        <v>133</v>
      </c>
      <c r="B10" s="36">
        <v>128</v>
      </c>
    </row>
    <row r="11" spans="1:2" ht="16.5" thickBot="1">
      <c r="A11" s="83" t="s">
        <v>134</v>
      </c>
      <c r="B11" s="36">
        <v>126</v>
      </c>
    </row>
    <row r="12" spans="1:2" ht="16.5" thickBot="1">
      <c r="A12" s="83" t="s">
        <v>135</v>
      </c>
      <c r="B12" s="36">
        <v>8</v>
      </c>
    </row>
    <row r="13" spans="1:2" ht="16.5" thickBot="1">
      <c r="A13" s="36" t="s">
        <v>0</v>
      </c>
      <c r="B13" s="36">
        <f>SUM(B9:B12)</f>
        <v>266</v>
      </c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40">
      <selection activeCell="K12" sqref="K12"/>
    </sheetView>
  </sheetViews>
  <sheetFormatPr defaultColWidth="9.00390625" defaultRowHeight="16.5"/>
  <cols>
    <col min="1" max="1" width="24.00390625" style="0" customWidth="1"/>
    <col min="2" max="9" width="7.50390625" style="61" customWidth="1"/>
  </cols>
  <sheetData>
    <row r="1" spans="1:9" ht="33" customHeight="1" thickBot="1">
      <c r="A1" s="176" t="s">
        <v>218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6.5" thickBot="1">
      <c r="A2" s="38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s="7" customFormat="1" ht="16.5" thickBot="1">
      <c r="A3" s="23" t="s">
        <v>121</v>
      </c>
      <c r="B3" s="23">
        <f>SUM(B4+B12+B19+B25+B30+B36)</f>
        <v>128</v>
      </c>
      <c r="C3" s="23">
        <f>C4+C12+C19+C25+C30+C36</f>
        <v>34</v>
      </c>
      <c r="D3" s="23">
        <f>D4+D12+D19+D25+D30+D36</f>
        <v>33</v>
      </c>
      <c r="E3" s="23">
        <f>E4+E12+E19+E25+E30+E36</f>
        <v>31</v>
      </c>
      <c r="F3" s="23">
        <f>SUM(F4,F12,F19,F25,F30,F36)</f>
        <v>29</v>
      </c>
      <c r="G3" s="23">
        <f>G4+G12+G19+G25+G30+G36</f>
        <v>1</v>
      </c>
      <c r="H3" s="23">
        <f>H4+H12+H19+H25+H30+H36</f>
        <v>0</v>
      </c>
      <c r="I3" s="23">
        <f>I4+I12+I19+I25+I30+I36</f>
        <v>0</v>
      </c>
    </row>
    <row r="4" spans="1:9" s="7" customFormat="1" ht="15.75" customHeight="1" thickBot="1">
      <c r="A4" s="13" t="s">
        <v>27</v>
      </c>
      <c r="B4" s="67">
        <f aca="true" t="shared" si="0" ref="B4:I4">SUM(B5:B11)</f>
        <v>24</v>
      </c>
      <c r="C4" s="67">
        <f t="shared" si="0"/>
        <v>7</v>
      </c>
      <c r="D4" s="67">
        <f t="shared" si="0"/>
        <v>6</v>
      </c>
      <c r="E4" s="67">
        <f t="shared" si="0"/>
        <v>5</v>
      </c>
      <c r="F4" s="67">
        <f t="shared" si="0"/>
        <v>5</v>
      </c>
      <c r="G4" s="67">
        <f t="shared" si="0"/>
        <v>1</v>
      </c>
      <c r="H4" s="67">
        <f t="shared" si="0"/>
        <v>0</v>
      </c>
      <c r="I4" s="67">
        <f t="shared" si="0"/>
        <v>0</v>
      </c>
    </row>
    <row r="5" spans="1:9" ht="16.5" thickBot="1">
      <c r="A5" s="1" t="s">
        <v>8</v>
      </c>
      <c r="B5" s="68">
        <v>4</v>
      </c>
      <c r="C5" s="68">
        <v>1</v>
      </c>
      <c r="D5" s="68">
        <v>1</v>
      </c>
      <c r="E5" s="68">
        <v>1</v>
      </c>
      <c r="F5" s="68">
        <v>1</v>
      </c>
      <c r="G5" s="69"/>
      <c r="H5" s="69"/>
      <c r="I5" s="69"/>
    </row>
    <row r="6" spans="1:9" ht="16.5" thickBot="1">
      <c r="A6" s="4" t="s">
        <v>9</v>
      </c>
      <c r="B6" s="69">
        <v>4</v>
      </c>
      <c r="C6" s="69">
        <v>1</v>
      </c>
      <c r="D6" s="69">
        <v>1</v>
      </c>
      <c r="E6" s="69">
        <v>1</v>
      </c>
      <c r="F6" s="69">
        <v>1</v>
      </c>
      <c r="G6" s="69"/>
      <c r="H6" s="69"/>
      <c r="I6" s="69"/>
    </row>
    <row r="7" spans="1:9" ht="16.5" thickBot="1">
      <c r="A7" s="4" t="s">
        <v>109</v>
      </c>
      <c r="B7" s="69">
        <v>4</v>
      </c>
      <c r="C7" s="69">
        <v>1</v>
      </c>
      <c r="D7" s="69">
        <v>1</v>
      </c>
      <c r="E7" s="69">
        <v>1</v>
      </c>
      <c r="F7" s="69">
        <v>1</v>
      </c>
      <c r="G7" s="69"/>
      <c r="H7" s="69"/>
      <c r="I7" s="69"/>
    </row>
    <row r="8" spans="1:9" ht="31.5" customHeight="1" thickBot="1">
      <c r="A8" s="4" t="s">
        <v>10</v>
      </c>
      <c r="B8" s="69">
        <v>4</v>
      </c>
      <c r="C8" s="69">
        <v>1</v>
      </c>
      <c r="D8" s="69">
        <v>1</v>
      </c>
      <c r="E8" s="69">
        <v>1</v>
      </c>
      <c r="F8" s="69">
        <v>1</v>
      </c>
      <c r="G8" s="69"/>
      <c r="H8" s="69"/>
      <c r="I8" s="69"/>
    </row>
    <row r="9" spans="1:9" ht="15.75" customHeight="1" thickBot="1">
      <c r="A9" s="4" t="s">
        <v>11</v>
      </c>
      <c r="B9" s="69">
        <v>5</v>
      </c>
      <c r="C9" s="69">
        <v>1</v>
      </c>
      <c r="D9" s="69">
        <v>1</v>
      </c>
      <c r="E9" s="69">
        <v>1</v>
      </c>
      <c r="F9" s="69">
        <v>1</v>
      </c>
      <c r="G9" s="69">
        <v>1</v>
      </c>
      <c r="H9" s="69"/>
      <c r="I9" s="69"/>
    </row>
    <row r="10" spans="1:9" ht="15.75" customHeight="1" thickBot="1">
      <c r="A10" s="4" t="s">
        <v>110</v>
      </c>
      <c r="B10" s="69">
        <v>1</v>
      </c>
      <c r="C10" s="69">
        <v>1</v>
      </c>
      <c r="D10" s="69">
        <v>0</v>
      </c>
      <c r="E10" s="69">
        <v>0</v>
      </c>
      <c r="F10" s="69">
        <v>0</v>
      </c>
      <c r="G10" s="69"/>
      <c r="H10" s="69"/>
      <c r="I10" s="69"/>
    </row>
    <row r="11" spans="1:9" ht="15.75" customHeight="1" thickBot="1">
      <c r="A11" s="4" t="s">
        <v>12</v>
      </c>
      <c r="B11" s="69">
        <v>2</v>
      </c>
      <c r="C11" s="69">
        <v>1</v>
      </c>
      <c r="D11" s="69">
        <v>1</v>
      </c>
      <c r="E11" s="69">
        <v>0</v>
      </c>
      <c r="F11" s="69">
        <v>0</v>
      </c>
      <c r="G11" s="69"/>
      <c r="H11" s="69"/>
      <c r="I11" s="69"/>
    </row>
    <row r="12" spans="1:9" ht="15.75" customHeight="1" thickBot="1">
      <c r="A12" s="8" t="s">
        <v>50</v>
      </c>
      <c r="B12" s="70">
        <f aca="true" t="shared" si="1" ref="B12:I12">SUM(B13:B18)</f>
        <v>26</v>
      </c>
      <c r="C12" s="70">
        <f t="shared" si="1"/>
        <v>7</v>
      </c>
      <c r="D12" s="70">
        <f t="shared" si="1"/>
        <v>7</v>
      </c>
      <c r="E12" s="70">
        <f t="shared" si="1"/>
        <v>7</v>
      </c>
      <c r="F12" s="70">
        <f t="shared" si="1"/>
        <v>5</v>
      </c>
      <c r="G12" s="70">
        <f t="shared" si="1"/>
        <v>0</v>
      </c>
      <c r="H12" s="70">
        <f t="shared" si="1"/>
        <v>0</v>
      </c>
      <c r="I12" s="70">
        <f t="shared" si="1"/>
        <v>0</v>
      </c>
    </row>
    <row r="13" spans="1:9" ht="15.75" customHeight="1" thickBot="1">
      <c r="A13" s="4" t="s">
        <v>14</v>
      </c>
      <c r="B13" s="69">
        <v>4</v>
      </c>
      <c r="C13" s="69">
        <v>1</v>
      </c>
      <c r="D13" s="69">
        <v>1</v>
      </c>
      <c r="E13" s="69">
        <v>1</v>
      </c>
      <c r="F13" s="69">
        <v>1</v>
      </c>
      <c r="G13" s="69"/>
      <c r="H13" s="69"/>
      <c r="I13" s="69"/>
    </row>
    <row r="14" spans="1:9" ht="15.75" customHeight="1" thickBot="1">
      <c r="A14" s="4" t="s">
        <v>15</v>
      </c>
      <c r="B14" s="69">
        <v>4</v>
      </c>
      <c r="C14" s="69">
        <v>1</v>
      </c>
      <c r="D14" s="69">
        <v>1</v>
      </c>
      <c r="E14" s="69">
        <v>1</v>
      </c>
      <c r="F14" s="69">
        <v>1</v>
      </c>
      <c r="G14" s="69"/>
      <c r="H14" s="69"/>
      <c r="I14" s="69"/>
    </row>
    <row r="15" spans="1:9" ht="15.75" customHeight="1" thickBot="1">
      <c r="A15" s="4" t="s">
        <v>16</v>
      </c>
      <c r="B15" s="69">
        <v>4</v>
      </c>
      <c r="C15" s="69">
        <v>1</v>
      </c>
      <c r="D15" s="69">
        <v>1</v>
      </c>
      <c r="E15" s="69">
        <v>1</v>
      </c>
      <c r="F15" s="69">
        <v>1</v>
      </c>
      <c r="G15" s="69"/>
      <c r="H15" s="69"/>
      <c r="I15" s="69"/>
    </row>
    <row r="16" spans="1:9" ht="15.75" customHeight="1" thickBot="1">
      <c r="A16" s="4" t="s">
        <v>111</v>
      </c>
      <c r="B16" s="69">
        <v>7</v>
      </c>
      <c r="C16" s="69">
        <v>2</v>
      </c>
      <c r="D16" s="69">
        <v>2</v>
      </c>
      <c r="E16" s="69">
        <v>2</v>
      </c>
      <c r="F16" s="69">
        <v>1</v>
      </c>
      <c r="G16" s="69"/>
      <c r="H16" s="69"/>
      <c r="I16" s="69"/>
    </row>
    <row r="17" spans="1:9" ht="15.75" customHeight="1" thickBot="1">
      <c r="A17" s="4" t="s">
        <v>18</v>
      </c>
      <c r="B17" s="69">
        <v>4</v>
      </c>
      <c r="C17" s="69">
        <v>1</v>
      </c>
      <c r="D17" s="69">
        <v>1</v>
      </c>
      <c r="E17" s="69">
        <v>1</v>
      </c>
      <c r="F17" s="69">
        <v>1</v>
      </c>
      <c r="G17" s="69"/>
      <c r="H17" s="69"/>
      <c r="I17" s="69"/>
    </row>
    <row r="18" spans="1:9" ht="15.75" customHeight="1" thickBot="1">
      <c r="A18" s="4" t="s">
        <v>19</v>
      </c>
      <c r="B18" s="69">
        <v>3</v>
      </c>
      <c r="C18" s="69">
        <v>1</v>
      </c>
      <c r="D18" s="69">
        <v>1</v>
      </c>
      <c r="E18" s="69">
        <v>1</v>
      </c>
      <c r="F18" s="69">
        <v>0</v>
      </c>
      <c r="G18" s="69"/>
      <c r="H18" s="69"/>
      <c r="I18" s="69"/>
    </row>
    <row r="19" spans="1:9" ht="15.75" customHeight="1" thickBot="1">
      <c r="A19" s="8" t="s">
        <v>23</v>
      </c>
      <c r="B19" s="71">
        <f aca="true" t="shared" si="2" ref="B19:I19">SUM(B20:B24)</f>
        <v>20</v>
      </c>
      <c r="C19" s="71">
        <f t="shared" si="2"/>
        <v>5</v>
      </c>
      <c r="D19" s="71">
        <f t="shared" si="2"/>
        <v>5</v>
      </c>
      <c r="E19" s="71">
        <f t="shared" si="2"/>
        <v>5</v>
      </c>
      <c r="F19" s="71">
        <f t="shared" si="2"/>
        <v>5</v>
      </c>
      <c r="G19" s="71">
        <f t="shared" si="2"/>
        <v>0</v>
      </c>
      <c r="H19" s="71">
        <f t="shared" si="2"/>
        <v>0</v>
      </c>
      <c r="I19" s="71">
        <f t="shared" si="2"/>
        <v>0</v>
      </c>
    </row>
    <row r="20" spans="1:9" ht="15" customHeight="1" thickBot="1">
      <c r="A20" s="4" t="s">
        <v>20</v>
      </c>
      <c r="B20" s="69">
        <v>4</v>
      </c>
      <c r="C20" s="69">
        <v>1</v>
      </c>
      <c r="D20" s="69">
        <v>1</v>
      </c>
      <c r="E20" s="69">
        <v>1</v>
      </c>
      <c r="F20" s="69">
        <v>1</v>
      </c>
      <c r="G20" s="69"/>
      <c r="H20" s="69"/>
      <c r="I20" s="69"/>
    </row>
    <row r="21" spans="1:9" ht="15.75" customHeight="1" thickBot="1">
      <c r="A21" s="4" t="s">
        <v>21</v>
      </c>
      <c r="B21" s="69">
        <v>4</v>
      </c>
      <c r="C21" s="69">
        <v>1</v>
      </c>
      <c r="D21" s="69">
        <v>1</v>
      </c>
      <c r="E21" s="69">
        <v>1</v>
      </c>
      <c r="F21" s="69">
        <v>1</v>
      </c>
      <c r="G21" s="69"/>
      <c r="H21" s="69"/>
      <c r="I21" s="69"/>
    </row>
    <row r="22" spans="1:9" ht="15.75" customHeight="1" thickBot="1">
      <c r="A22" s="4" t="s">
        <v>22</v>
      </c>
      <c r="B22" s="69">
        <v>4</v>
      </c>
      <c r="C22" s="69">
        <v>1</v>
      </c>
      <c r="D22" s="69">
        <v>1</v>
      </c>
      <c r="E22" s="69">
        <v>1</v>
      </c>
      <c r="F22" s="69">
        <v>1</v>
      </c>
      <c r="G22" s="69"/>
      <c r="H22" s="69"/>
      <c r="I22" s="69"/>
    </row>
    <row r="23" spans="1:9" ht="15.75" customHeight="1" thickBot="1">
      <c r="A23" s="4" t="s">
        <v>24</v>
      </c>
      <c r="B23" s="69">
        <v>4</v>
      </c>
      <c r="C23" s="69">
        <v>1</v>
      </c>
      <c r="D23" s="69">
        <v>1</v>
      </c>
      <c r="E23" s="69">
        <v>1</v>
      </c>
      <c r="F23" s="69">
        <v>1</v>
      </c>
      <c r="G23" s="69"/>
      <c r="H23" s="69"/>
      <c r="I23" s="69"/>
    </row>
    <row r="24" spans="1:9" ht="15.75" customHeight="1" thickBot="1">
      <c r="A24" s="4" t="s">
        <v>25</v>
      </c>
      <c r="B24" s="69">
        <v>4</v>
      </c>
      <c r="C24" s="69">
        <v>1</v>
      </c>
      <c r="D24" s="69">
        <v>1</v>
      </c>
      <c r="E24" s="69">
        <v>1</v>
      </c>
      <c r="F24" s="69">
        <v>1</v>
      </c>
      <c r="G24" s="69"/>
      <c r="H24" s="69"/>
      <c r="I24" s="69"/>
    </row>
    <row r="25" spans="1:9" ht="15.75" customHeight="1" thickBot="1">
      <c r="A25" s="8" t="s">
        <v>28</v>
      </c>
      <c r="B25" s="70">
        <f aca="true" t="shared" si="3" ref="B25:I25">SUM(B26:B29)</f>
        <v>20</v>
      </c>
      <c r="C25" s="70">
        <f t="shared" si="3"/>
        <v>5</v>
      </c>
      <c r="D25" s="70">
        <f t="shared" si="3"/>
        <v>5</v>
      </c>
      <c r="E25" s="70">
        <f t="shared" si="3"/>
        <v>5</v>
      </c>
      <c r="F25" s="70">
        <f t="shared" si="3"/>
        <v>5</v>
      </c>
      <c r="G25" s="70">
        <f t="shared" si="3"/>
        <v>0</v>
      </c>
      <c r="H25" s="70">
        <f t="shared" si="3"/>
        <v>0</v>
      </c>
      <c r="I25" s="70">
        <f t="shared" si="3"/>
        <v>0</v>
      </c>
    </row>
    <row r="26" spans="1:9" ht="15.75" customHeight="1" thickBot="1">
      <c r="A26" s="4" t="s">
        <v>29</v>
      </c>
      <c r="B26" s="69">
        <v>8</v>
      </c>
      <c r="C26" s="69">
        <v>2</v>
      </c>
      <c r="D26" s="69">
        <v>2</v>
      </c>
      <c r="E26" s="69">
        <v>2</v>
      </c>
      <c r="F26" s="69">
        <v>2</v>
      </c>
      <c r="G26" s="69"/>
      <c r="H26" s="69"/>
      <c r="I26" s="69"/>
    </row>
    <row r="27" spans="1:9" ht="15.75" customHeight="1" thickBot="1">
      <c r="A27" s="4" t="s">
        <v>30</v>
      </c>
      <c r="B27" s="69">
        <v>4</v>
      </c>
      <c r="C27" s="69">
        <v>1</v>
      </c>
      <c r="D27" s="69">
        <v>1</v>
      </c>
      <c r="E27" s="69">
        <v>1</v>
      </c>
      <c r="F27" s="69">
        <v>1</v>
      </c>
      <c r="G27" s="69"/>
      <c r="H27" s="69"/>
      <c r="I27" s="69"/>
    </row>
    <row r="28" spans="1:9" ht="15.75" customHeight="1" thickBot="1">
      <c r="A28" s="4" t="s">
        <v>31</v>
      </c>
      <c r="B28" s="69">
        <v>4</v>
      </c>
      <c r="C28" s="69">
        <v>1</v>
      </c>
      <c r="D28" s="69">
        <v>1</v>
      </c>
      <c r="E28" s="69">
        <v>1</v>
      </c>
      <c r="F28" s="69">
        <v>1</v>
      </c>
      <c r="G28" s="69"/>
      <c r="H28" s="69"/>
      <c r="I28" s="69"/>
    </row>
    <row r="29" spans="1:9" ht="15.75" customHeight="1" thickBot="1">
      <c r="A29" s="4" t="s">
        <v>32</v>
      </c>
      <c r="B29" s="69">
        <v>4</v>
      </c>
      <c r="C29" s="69">
        <v>1</v>
      </c>
      <c r="D29" s="69">
        <v>1</v>
      </c>
      <c r="E29" s="69">
        <v>1</v>
      </c>
      <c r="F29" s="69">
        <v>1</v>
      </c>
      <c r="G29" s="69"/>
      <c r="H29" s="69"/>
      <c r="I29" s="69"/>
    </row>
    <row r="30" spans="1:9" s="7" customFormat="1" ht="15.75" customHeight="1" thickBot="1">
      <c r="A30" s="8" t="s">
        <v>34</v>
      </c>
      <c r="B30" s="70">
        <f aca="true" t="shared" si="4" ref="B30:I30">SUM(B31:B35)</f>
        <v>24</v>
      </c>
      <c r="C30" s="70">
        <f t="shared" si="4"/>
        <v>6</v>
      </c>
      <c r="D30" s="70">
        <f t="shared" si="4"/>
        <v>6</v>
      </c>
      <c r="E30" s="70">
        <f t="shared" si="4"/>
        <v>6</v>
      </c>
      <c r="F30" s="70">
        <f t="shared" si="4"/>
        <v>6</v>
      </c>
      <c r="G30" s="70">
        <f t="shared" si="4"/>
        <v>0</v>
      </c>
      <c r="H30" s="70">
        <f t="shared" si="4"/>
        <v>0</v>
      </c>
      <c r="I30" s="70">
        <f t="shared" si="4"/>
        <v>0</v>
      </c>
    </row>
    <row r="31" spans="1:9" s="7" customFormat="1" ht="15.75" customHeight="1" thickBot="1">
      <c r="A31" s="15" t="s">
        <v>36</v>
      </c>
      <c r="B31" s="72">
        <v>4</v>
      </c>
      <c r="C31" s="72">
        <v>1</v>
      </c>
      <c r="D31" s="72">
        <v>1</v>
      </c>
      <c r="E31" s="72">
        <v>1</v>
      </c>
      <c r="F31" s="72">
        <v>1</v>
      </c>
      <c r="G31" s="72"/>
      <c r="H31" s="72"/>
      <c r="I31" s="72"/>
    </row>
    <row r="32" spans="1:9" s="7" customFormat="1" ht="15.75" customHeight="1" thickBot="1">
      <c r="A32" s="15" t="s">
        <v>37</v>
      </c>
      <c r="B32" s="72">
        <v>8</v>
      </c>
      <c r="C32" s="72">
        <v>2</v>
      </c>
      <c r="D32" s="72">
        <v>2</v>
      </c>
      <c r="E32" s="72">
        <v>2</v>
      </c>
      <c r="F32" s="72">
        <v>2</v>
      </c>
      <c r="G32" s="72"/>
      <c r="H32" s="72"/>
      <c r="I32" s="72"/>
    </row>
    <row r="33" spans="1:9" s="7" customFormat="1" ht="15.75" customHeight="1" thickBot="1">
      <c r="A33" s="15" t="s">
        <v>38</v>
      </c>
      <c r="B33" s="72">
        <v>4</v>
      </c>
      <c r="C33" s="72">
        <v>1</v>
      </c>
      <c r="D33" s="72">
        <v>1</v>
      </c>
      <c r="E33" s="72">
        <v>1</v>
      </c>
      <c r="F33" s="72">
        <v>1</v>
      </c>
      <c r="G33" s="72"/>
      <c r="H33" s="72"/>
      <c r="I33" s="72"/>
    </row>
    <row r="34" spans="1:9" s="7" customFormat="1" ht="15.75" customHeight="1" thickBot="1">
      <c r="A34" s="15" t="s">
        <v>39</v>
      </c>
      <c r="B34" s="72">
        <v>4</v>
      </c>
      <c r="C34" s="72">
        <v>1</v>
      </c>
      <c r="D34" s="72">
        <v>1</v>
      </c>
      <c r="E34" s="72">
        <v>1</v>
      </c>
      <c r="F34" s="72">
        <v>1</v>
      </c>
      <c r="G34" s="72"/>
      <c r="H34" s="72"/>
      <c r="I34" s="72"/>
    </row>
    <row r="35" spans="1:9" s="7" customFormat="1" ht="15.75" customHeight="1" thickBot="1">
      <c r="A35" s="15" t="s">
        <v>40</v>
      </c>
      <c r="B35" s="72">
        <v>4</v>
      </c>
      <c r="C35" s="72">
        <v>1</v>
      </c>
      <c r="D35" s="72">
        <v>1</v>
      </c>
      <c r="E35" s="72">
        <v>1</v>
      </c>
      <c r="F35" s="72">
        <v>1</v>
      </c>
      <c r="G35" s="72"/>
      <c r="H35" s="72"/>
      <c r="I35" s="72"/>
    </row>
    <row r="36" spans="1:9" s="7" customFormat="1" ht="15.75" customHeight="1" thickBot="1">
      <c r="A36" s="8" t="s">
        <v>42</v>
      </c>
      <c r="B36" s="70">
        <f aca="true" t="shared" si="5" ref="B36:I36">SUM(B37:B40)</f>
        <v>14</v>
      </c>
      <c r="C36" s="70">
        <f t="shared" si="5"/>
        <v>4</v>
      </c>
      <c r="D36" s="70">
        <f t="shared" si="5"/>
        <v>4</v>
      </c>
      <c r="E36" s="70">
        <f t="shared" si="5"/>
        <v>3</v>
      </c>
      <c r="F36" s="70">
        <f t="shared" si="5"/>
        <v>3</v>
      </c>
      <c r="G36" s="70">
        <f t="shared" si="5"/>
        <v>0</v>
      </c>
      <c r="H36" s="70">
        <f t="shared" si="5"/>
        <v>0</v>
      </c>
      <c r="I36" s="70">
        <f t="shared" si="5"/>
        <v>0</v>
      </c>
    </row>
    <row r="37" spans="1:9" s="7" customFormat="1" ht="15.75" customHeight="1" thickBot="1">
      <c r="A37" s="15" t="s">
        <v>43</v>
      </c>
      <c r="B37" s="72">
        <v>4</v>
      </c>
      <c r="C37" s="72">
        <v>1</v>
      </c>
      <c r="D37" s="72">
        <v>1</v>
      </c>
      <c r="E37" s="72">
        <v>1</v>
      </c>
      <c r="F37" s="72">
        <v>1</v>
      </c>
      <c r="G37" s="72"/>
      <c r="H37" s="72"/>
      <c r="I37" s="72"/>
    </row>
    <row r="38" spans="1:9" s="7" customFormat="1" ht="15.75" customHeight="1" thickBot="1">
      <c r="A38" s="15" t="s">
        <v>44</v>
      </c>
      <c r="B38" s="72">
        <v>4</v>
      </c>
      <c r="C38" s="72">
        <v>1</v>
      </c>
      <c r="D38" s="72">
        <v>1</v>
      </c>
      <c r="E38" s="72">
        <v>1</v>
      </c>
      <c r="F38" s="72">
        <v>1</v>
      </c>
      <c r="G38" s="72"/>
      <c r="H38" s="72"/>
      <c r="I38" s="72"/>
    </row>
    <row r="39" spans="1:9" s="7" customFormat="1" ht="15.75" customHeight="1" thickBot="1">
      <c r="A39" s="15" t="s">
        <v>45</v>
      </c>
      <c r="B39" s="72">
        <v>4</v>
      </c>
      <c r="C39" s="72">
        <v>1</v>
      </c>
      <c r="D39" s="72">
        <v>1</v>
      </c>
      <c r="E39" s="72">
        <v>1</v>
      </c>
      <c r="F39" s="72">
        <v>1</v>
      </c>
      <c r="G39" s="72"/>
      <c r="H39" s="72"/>
      <c r="I39" s="72"/>
    </row>
    <row r="40" spans="1:9" s="7" customFormat="1" ht="15.75" customHeight="1" thickBot="1">
      <c r="A40" s="15" t="s">
        <v>46</v>
      </c>
      <c r="B40" s="72">
        <v>2</v>
      </c>
      <c r="C40" s="72">
        <v>1</v>
      </c>
      <c r="D40" s="72">
        <v>1</v>
      </c>
      <c r="E40" s="72">
        <v>0</v>
      </c>
      <c r="F40" s="72">
        <v>0</v>
      </c>
      <c r="G40" s="72"/>
      <c r="H40" s="72"/>
      <c r="I40" s="72"/>
    </row>
    <row r="42" ht="16.5" thickBot="1"/>
    <row r="43" spans="1:2" ht="16.5" thickBot="1">
      <c r="A43" s="36" t="s">
        <v>143</v>
      </c>
      <c r="B43" s="36" t="s">
        <v>137</v>
      </c>
    </row>
    <row r="44" spans="1:2" ht="16.5" thickBot="1">
      <c r="A44" s="83" t="s">
        <v>141</v>
      </c>
      <c r="B44" s="36">
        <v>4</v>
      </c>
    </row>
    <row r="45" spans="1:2" ht="16.5" thickBot="1">
      <c r="A45" s="83" t="s">
        <v>133</v>
      </c>
      <c r="B45" s="36">
        <v>128</v>
      </c>
    </row>
    <row r="46" spans="1:2" ht="16.5" thickBot="1">
      <c r="A46" s="83" t="s">
        <v>134</v>
      </c>
      <c r="B46" s="36">
        <v>126</v>
      </c>
    </row>
    <row r="47" spans="1:2" ht="16.5" thickBot="1">
      <c r="A47" s="83" t="s">
        <v>135</v>
      </c>
      <c r="B47" s="36">
        <v>8</v>
      </c>
    </row>
    <row r="48" spans="1:2" ht="16.5" thickBot="1">
      <c r="A48" s="36" t="s">
        <v>0</v>
      </c>
      <c r="B48" s="36">
        <f>SUM(B44:B47)</f>
        <v>266</v>
      </c>
    </row>
  </sheetData>
  <sheetProtection/>
  <mergeCells count="1">
    <mergeCell ref="A1:I1"/>
  </mergeCells>
  <printOptions horizontalCentered="1"/>
  <pageMargins left="0.7480314960629921" right="0.7480314960629921" top="0.4330708661417323" bottom="0.2755905511811024" header="0.2755905511811024" footer="0.1968503937007874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24.00390625" style="0" customWidth="1"/>
    <col min="2" max="9" width="7.50390625" style="0" customWidth="1"/>
  </cols>
  <sheetData>
    <row r="1" spans="1:9" ht="27.75" customHeight="1" thickBot="1">
      <c r="A1" s="176" t="s">
        <v>219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5" customHeight="1" thickBot="1">
      <c r="A2" s="6" t="s">
        <v>26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</row>
    <row r="3" spans="1:9" s="7" customFormat="1" ht="15" customHeight="1" thickBot="1">
      <c r="A3" s="24" t="s">
        <v>122</v>
      </c>
      <c r="B3" s="16">
        <f aca="true" t="shared" si="0" ref="B3:I3">B4+B12+B20+B26+B37+B42</f>
        <v>126</v>
      </c>
      <c r="C3" s="16">
        <f t="shared" si="0"/>
        <v>39</v>
      </c>
      <c r="D3" s="16">
        <f t="shared" si="0"/>
        <v>33</v>
      </c>
      <c r="E3" s="16">
        <f t="shared" si="0"/>
        <v>29</v>
      </c>
      <c r="F3" s="16">
        <f t="shared" si="0"/>
        <v>25</v>
      </c>
      <c r="G3" s="16">
        <f t="shared" si="0"/>
        <v>0</v>
      </c>
      <c r="H3" s="16">
        <f t="shared" si="0"/>
        <v>0</v>
      </c>
      <c r="I3" s="16">
        <f t="shared" si="0"/>
        <v>0</v>
      </c>
    </row>
    <row r="4" spans="1:9" s="7" customFormat="1" ht="15" customHeight="1" thickBot="1">
      <c r="A4" s="8" t="s">
        <v>51</v>
      </c>
      <c r="B4" s="11">
        <f aca="true" t="shared" si="1" ref="B4:I4">SUM(B5:B11)</f>
        <v>23</v>
      </c>
      <c r="C4" s="11">
        <f t="shared" si="1"/>
        <v>7</v>
      </c>
      <c r="D4" s="11">
        <f t="shared" si="1"/>
        <v>5</v>
      </c>
      <c r="E4" s="11">
        <f t="shared" si="1"/>
        <v>5</v>
      </c>
      <c r="F4" s="11">
        <f t="shared" si="1"/>
        <v>6</v>
      </c>
      <c r="G4" s="11">
        <f t="shared" si="1"/>
        <v>0</v>
      </c>
      <c r="H4" s="11">
        <f t="shared" si="1"/>
        <v>0</v>
      </c>
      <c r="I4" s="11">
        <f t="shared" si="1"/>
        <v>0</v>
      </c>
    </row>
    <row r="5" spans="1:9" s="7" customFormat="1" ht="15" customHeight="1" thickBot="1">
      <c r="A5" s="15" t="s">
        <v>52</v>
      </c>
      <c r="B5" s="10">
        <v>5</v>
      </c>
      <c r="C5" s="10">
        <v>1</v>
      </c>
      <c r="D5" s="10">
        <v>1</v>
      </c>
      <c r="E5" s="10">
        <v>1</v>
      </c>
      <c r="F5" s="10">
        <v>2</v>
      </c>
      <c r="G5" s="10"/>
      <c r="H5" s="10"/>
      <c r="I5" s="10"/>
    </row>
    <row r="6" spans="1:9" s="7" customFormat="1" ht="15" customHeight="1" thickBot="1">
      <c r="A6" s="15" t="s">
        <v>53</v>
      </c>
      <c r="B6" s="10">
        <v>3</v>
      </c>
      <c r="C6" s="10">
        <v>1</v>
      </c>
      <c r="D6" s="10">
        <v>1</v>
      </c>
      <c r="E6" s="10">
        <v>1</v>
      </c>
      <c r="F6" s="10">
        <v>0</v>
      </c>
      <c r="G6" s="10"/>
      <c r="H6" s="10"/>
      <c r="I6" s="10"/>
    </row>
    <row r="7" spans="1:9" s="7" customFormat="1" ht="15" customHeight="1" thickBot="1">
      <c r="A7" s="4" t="s">
        <v>115</v>
      </c>
      <c r="B7" s="3">
        <v>4</v>
      </c>
      <c r="C7" s="3">
        <v>0</v>
      </c>
      <c r="D7" s="3">
        <v>0</v>
      </c>
      <c r="E7" s="3">
        <v>0</v>
      </c>
      <c r="F7" s="3">
        <v>4</v>
      </c>
      <c r="G7" s="3"/>
      <c r="H7" s="3"/>
      <c r="I7" s="3"/>
    </row>
    <row r="8" spans="1:9" s="7" customFormat="1" ht="15" customHeight="1" thickBot="1">
      <c r="A8" s="15" t="s">
        <v>55</v>
      </c>
      <c r="B8" s="10">
        <v>7</v>
      </c>
      <c r="C8" s="10">
        <v>2</v>
      </c>
      <c r="D8" s="10">
        <v>2</v>
      </c>
      <c r="E8" s="10">
        <v>3</v>
      </c>
      <c r="F8" s="10">
        <v>0</v>
      </c>
      <c r="G8" s="10"/>
      <c r="H8" s="10"/>
      <c r="I8" s="10"/>
    </row>
    <row r="9" spans="1:9" s="7" customFormat="1" ht="15" customHeight="1" thickBot="1">
      <c r="A9" s="15" t="s">
        <v>95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10"/>
      <c r="H9" s="10"/>
      <c r="I9" s="10"/>
    </row>
    <row r="10" spans="1:9" s="7" customFormat="1" ht="15" customHeight="1" thickBot="1">
      <c r="A10" s="15" t="s">
        <v>56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10"/>
      <c r="H10" s="10"/>
      <c r="I10" s="10"/>
    </row>
    <row r="11" spans="1:9" s="7" customFormat="1" ht="15" customHeight="1" thickBot="1">
      <c r="A11" s="15" t="s">
        <v>58</v>
      </c>
      <c r="B11" s="10">
        <v>2</v>
      </c>
      <c r="C11" s="10">
        <v>1</v>
      </c>
      <c r="D11" s="10">
        <v>1</v>
      </c>
      <c r="E11" s="10">
        <v>0</v>
      </c>
      <c r="F11" s="10">
        <v>0</v>
      </c>
      <c r="G11" s="10"/>
      <c r="H11" s="10"/>
      <c r="I11" s="10"/>
    </row>
    <row r="12" spans="1:9" s="7" customFormat="1" ht="15" customHeight="1" thickBot="1">
      <c r="A12" s="8" t="s">
        <v>50</v>
      </c>
      <c r="B12" s="11">
        <f aca="true" t="shared" si="2" ref="B12:I12">SUM(B13:B19)</f>
        <v>19</v>
      </c>
      <c r="C12" s="11">
        <f t="shared" si="2"/>
        <v>7</v>
      </c>
      <c r="D12" s="11">
        <f t="shared" si="2"/>
        <v>6</v>
      </c>
      <c r="E12" s="11">
        <f t="shared" si="2"/>
        <v>4</v>
      </c>
      <c r="F12" s="11">
        <f t="shared" si="2"/>
        <v>2</v>
      </c>
      <c r="G12" s="11">
        <f t="shared" si="2"/>
        <v>0</v>
      </c>
      <c r="H12" s="11">
        <f t="shared" si="2"/>
        <v>0</v>
      </c>
      <c r="I12" s="11">
        <f t="shared" si="2"/>
        <v>0</v>
      </c>
    </row>
    <row r="13" spans="1:9" s="7" customFormat="1" ht="15" customHeight="1" thickBot="1">
      <c r="A13" s="15" t="s">
        <v>59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10"/>
      <c r="H13" s="10"/>
      <c r="I13" s="10"/>
    </row>
    <row r="14" spans="1:9" s="7" customFormat="1" ht="15" customHeight="1" thickBot="1">
      <c r="A14" s="15" t="s">
        <v>60</v>
      </c>
      <c r="B14" s="10">
        <v>2</v>
      </c>
      <c r="C14" s="10">
        <v>1</v>
      </c>
      <c r="D14" s="10">
        <v>1</v>
      </c>
      <c r="E14" s="10">
        <v>0</v>
      </c>
      <c r="F14" s="10">
        <v>0</v>
      </c>
      <c r="G14" s="10"/>
      <c r="H14" s="10"/>
      <c r="I14" s="10"/>
    </row>
    <row r="15" spans="1:9" s="7" customFormat="1" ht="15" customHeight="1" thickBot="1">
      <c r="A15" s="15" t="s">
        <v>61</v>
      </c>
      <c r="B15" s="10">
        <v>4</v>
      </c>
      <c r="C15" s="10">
        <v>1</v>
      </c>
      <c r="D15" s="10">
        <v>1</v>
      </c>
      <c r="E15" s="10">
        <v>1</v>
      </c>
      <c r="F15" s="10">
        <v>1</v>
      </c>
      <c r="G15" s="10"/>
      <c r="H15" s="10"/>
      <c r="I15" s="10"/>
    </row>
    <row r="16" spans="1:9" s="7" customFormat="1" ht="15" customHeight="1" thickBot="1">
      <c r="A16" s="15" t="s">
        <v>62</v>
      </c>
      <c r="B16" s="10">
        <v>3</v>
      </c>
      <c r="C16" s="10">
        <v>1</v>
      </c>
      <c r="D16" s="10">
        <v>1</v>
      </c>
      <c r="E16" s="10">
        <v>1</v>
      </c>
      <c r="F16" s="10">
        <v>0</v>
      </c>
      <c r="G16" s="10"/>
      <c r="H16" s="10"/>
      <c r="I16" s="10"/>
    </row>
    <row r="17" spans="1:9" s="7" customFormat="1" ht="15" customHeight="1" thickBot="1">
      <c r="A17" s="15" t="s">
        <v>63</v>
      </c>
      <c r="B17" s="10">
        <v>3</v>
      </c>
      <c r="C17" s="10">
        <v>1</v>
      </c>
      <c r="D17" s="10">
        <v>1</v>
      </c>
      <c r="E17" s="10">
        <v>1</v>
      </c>
      <c r="F17" s="10">
        <v>0</v>
      </c>
      <c r="G17" s="10"/>
      <c r="H17" s="10"/>
      <c r="I17" s="10"/>
    </row>
    <row r="18" spans="1:9" s="7" customFormat="1" ht="15" customHeight="1" thickBot="1">
      <c r="A18" s="15" t="s">
        <v>64</v>
      </c>
      <c r="B18" s="10">
        <v>4</v>
      </c>
      <c r="C18" s="10">
        <v>1</v>
      </c>
      <c r="D18" s="10">
        <v>1</v>
      </c>
      <c r="E18" s="10">
        <v>1</v>
      </c>
      <c r="F18" s="10">
        <v>1</v>
      </c>
      <c r="G18" s="10"/>
      <c r="H18" s="10"/>
      <c r="I18" s="10"/>
    </row>
    <row r="19" spans="1:9" s="7" customFormat="1" ht="15" customHeight="1" thickBot="1">
      <c r="A19" s="15" t="s">
        <v>108</v>
      </c>
      <c r="B19" s="10">
        <v>2</v>
      </c>
      <c r="C19" s="10">
        <v>1</v>
      </c>
      <c r="D19" s="10">
        <v>1</v>
      </c>
      <c r="E19" s="10">
        <v>0</v>
      </c>
      <c r="F19" s="10">
        <v>0</v>
      </c>
      <c r="G19" s="10"/>
      <c r="H19" s="10"/>
      <c r="I19" s="10"/>
    </row>
    <row r="20" spans="1:9" s="7" customFormat="1" ht="15" customHeight="1" thickBot="1">
      <c r="A20" s="8" t="s">
        <v>65</v>
      </c>
      <c r="B20" s="11">
        <f aca="true" t="shared" si="3" ref="B20:I20">SUM(B21:B25)</f>
        <v>20</v>
      </c>
      <c r="C20" s="11">
        <f t="shared" si="3"/>
        <v>6</v>
      </c>
      <c r="D20" s="11">
        <f t="shared" si="3"/>
        <v>6</v>
      </c>
      <c r="E20" s="11">
        <f t="shared" si="3"/>
        <v>5</v>
      </c>
      <c r="F20" s="11">
        <f t="shared" si="3"/>
        <v>3</v>
      </c>
      <c r="G20" s="11">
        <f t="shared" si="3"/>
        <v>0</v>
      </c>
      <c r="H20" s="11">
        <f t="shared" si="3"/>
        <v>0</v>
      </c>
      <c r="I20" s="11">
        <f t="shared" si="3"/>
        <v>0</v>
      </c>
    </row>
    <row r="21" spans="1:9" s="7" customFormat="1" ht="15" customHeight="1" thickBot="1">
      <c r="A21" s="15" t="s">
        <v>66</v>
      </c>
      <c r="B21" s="10">
        <v>4</v>
      </c>
      <c r="C21" s="10">
        <v>1</v>
      </c>
      <c r="D21" s="10">
        <v>1</v>
      </c>
      <c r="E21" s="10">
        <v>1</v>
      </c>
      <c r="F21" s="10">
        <v>1</v>
      </c>
      <c r="G21" s="10"/>
      <c r="H21" s="10"/>
      <c r="I21" s="10"/>
    </row>
    <row r="22" spans="1:9" s="7" customFormat="1" ht="15" customHeight="1" thickBot="1">
      <c r="A22" s="15" t="s">
        <v>67</v>
      </c>
      <c r="B22" s="10">
        <v>2</v>
      </c>
      <c r="C22" s="10">
        <v>1</v>
      </c>
      <c r="D22" s="10">
        <v>1</v>
      </c>
      <c r="E22" s="10">
        <v>0</v>
      </c>
      <c r="F22" s="10">
        <v>0</v>
      </c>
      <c r="G22" s="10"/>
      <c r="H22" s="10"/>
      <c r="I22" s="10"/>
    </row>
    <row r="23" spans="1:9" s="7" customFormat="1" ht="15" customHeight="1" thickBot="1">
      <c r="A23" s="15" t="s">
        <v>68</v>
      </c>
      <c r="B23" s="10">
        <v>3</v>
      </c>
      <c r="C23" s="10">
        <v>1</v>
      </c>
      <c r="D23" s="10">
        <v>1</v>
      </c>
      <c r="E23" s="10">
        <v>1</v>
      </c>
      <c r="F23" s="10">
        <v>0</v>
      </c>
      <c r="G23" s="10"/>
      <c r="H23" s="10"/>
      <c r="I23" s="10"/>
    </row>
    <row r="24" spans="1:9" s="7" customFormat="1" ht="15" customHeight="1" thickBot="1">
      <c r="A24" s="15" t="s">
        <v>71</v>
      </c>
      <c r="B24" s="10">
        <v>8</v>
      </c>
      <c r="C24" s="10">
        <v>2</v>
      </c>
      <c r="D24" s="10">
        <v>2</v>
      </c>
      <c r="E24" s="10">
        <v>2</v>
      </c>
      <c r="F24" s="10">
        <v>2</v>
      </c>
      <c r="G24" s="10"/>
      <c r="H24" s="10"/>
      <c r="I24" s="10"/>
    </row>
    <row r="25" spans="1:9" ht="15" customHeight="1" thickBot="1">
      <c r="A25" s="15" t="s">
        <v>70</v>
      </c>
      <c r="B25" s="10">
        <v>3</v>
      </c>
      <c r="C25" s="10">
        <v>1</v>
      </c>
      <c r="D25" s="10">
        <v>1</v>
      </c>
      <c r="E25" s="10">
        <v>1</v>
      </c>
      <c r="F25" s="10">
        <v>0</v>
      </c>
      <c r="G25" s="3"/>
      <c r="H25" s="3"/>
      <c r="I25" s="3"/>
    </row>
    <row r="26" spans="1:9" ht="15" customHeight="1" thickBot="1">
      <c r="A26" s="8" t="s">
        <v>72</v>
      </c>
      <c r="B26" s="9">
        <f aca="true" t="shared" si="4" ref="B26:I26">SUM(B27:B36)</f>
        <v>35</v>
      </c>
      <c r="C26" s="9">
        <f t="shared" si="4"/>
        <v>10</v>
      </c>
      <c r="D26" s="9">
        <f t="shared" si="4"/>
        <v>9</v>
      </c>
      <c r="E26" s="9">
        <f t="shared" si="4"/>
        <v>8</v>
      </c>
      <c r="F26" s="9">
        <f t="shared" si="4"/>
        <v>8</v>
      </c>
      <c r="G26" s="9">
        <f t="shared" si="4"/>
        <v>0</v>
      </c>
      <c r="H26" s="9">
        <f t="shared" si="4"/>
        <v>0</v>
      </c>
      <c r="I26" s="9">
        <f t="shared" si="4"/>
        <v>0</v>
      </c>
    </row>
    <row r="27" spans="1:9" s="19" customFormat="1" ht="15" customHeight="1" thickBot="1">
      <c r="A27" s="17" t="s">
        <v>73</v>
      </c>
      <c r="B27" s="18">
        <v>4</v>
      </c>
      <c r="C27" s="18">
        <v>1</v>
      </c>
      <c r="D27" s="18">
        <v>1</v>
      </c>
      <c r="E27" s="18">
        <v>1</v>
      </c>
      <c r="F27" s="18">
        <v>1</v>
      </c>
      <c r="G27" s="18"/>
      <c r="H27" s="18"/>
      <c r="I27" s="18"/>
    </row>
    <row r="28" spans="1:9" s="19" customFormat="1" ht="15" customHeight="1" thickBot="1">
      <c r="A28" s="17" t="s">
        <v>74</v>
      </c>
      <c r="B28" s="18">
        <v>4</v>
      </c>
      <c r="C28" s="18">
        <v>1</v>
      </c>
      <c r="D28" s="18">
        <v>1</v>
      </c>
      <c r="E28" s="18">
        <v>1</v>
      </c>
      <c r="F28" s="18">
        <v>1</v>
      </c>
      <c r="G28" s="18"/>
      <c r="H28" s="18"/>
      <c r="I28" s="18"/>
    </row>
    <row r="29" spans="1:9" s="19" customFormat="1" ht="15" customHeight="1" thickBot="1">
      <c r="A29" s="17" t="s">
        <v>75</v>
      </c>
      <c r="B29" s="18">
        <v>1</v>
      </c>
      <c r="C29" s="18">
        <v>1</v>
      </c>
      <c r="D29" s="18">
        <v>0</v>
      </c>
      <c r="E29" s="18">
        <v>0</v>
      </c>
      <c r="F29" s="18">
        <v>0</v>
      </c>
      <c r="G29" s="18"/>
      <c r="H29" s="18"/>
      <c r="I29" s="18"/>
    </row>
    <row r="30" spans="1:9" s="19" customFormat="1" ht="15" customHeight="1" thickBot="1">
      <c r="A30" s="17" t="s">
        <v>76</v>
      </c>
      <c r="B30" s="18">
        <v>2</v>
      </c>
      <c r="C30" s="18">
        <v>1</v>
      </c>
      <c r="D30" s="18">
        <v>1</v>
      </c>
      <c r="E30" s="18">
        <v>0</v>
      </c>
      <c r="F30" s="18">
        <v>0</v>
      </c>
      <c r="G30" s="18"/>
      <c r="H30" s="18"/>
      <c r="I30" s="18"/>
    </row>
    <row r="31" spans="1:9" s="19" customFormat="1" ht="15" customHeight="1" thickBot="1">
      <c r="A31" s="17" t="s">
        <v>77</v>
      </c>
      <c r="B31" s="18">
        <v>4</v>
      </c>
      <c r="C31" s="18">
        <v>1</v>
      </c>
      <c r="D31" s="18">
        <v>1</v>
      </c>
      <c r="E31" s="18">
        <v>1</v>
      </c>
      <c r="F31" s="18">
        <v>1</v>
      </c>
      <c r="G31" s="18"/>
      <c r="H31" s="18"/>
      <c r="I31" s="18"/>
    </row>
    <row r="32" spans="1:9" s="19" customFormat="1" ht="15" customHeight="1" thickBot="1">
      <c r="A32" s="17" t="s">
        <v>78</v>
      </c>
      <c r="B32" s="18">
        <v>4</v>
      </c>
      <c r="C32" s="18">
        <v>1</v>
      </c>
      <c r="D32" s="18">
        <v>1</v>
      </c>
      <c r="E32" s="18">
        <v>1</v>
      </c>
      <c r="F32" s="18">
        <v>1</v>
      </c>
      <c r="G32" s="18"/>
      <c r="H32" s="18"/>
      <c r="I32" s="18"/>
    </row>
    <row r="33" spans="1:9" s="19" customFormat="1" ht="15" customHeight="1" thickBot="1">
      <c r="A33" s="17" t="s">
        <v>79</v>
      </c>
      <c r="B33" s="18">
        <v>4</v>
      </c>
      <c r="C33" s="18">
        <v>1</v>
      </c>
      <c r="D33" s="18">
        <v>1</v>
      </c>
      <c r="E33" s="18">
        <v>1</v>
      </c>
      <c r="F33" s="18">
        <v>1</v>
      </c>
      <c r="G33" s="18"/>
      <c r="H33" s="18"/>
      <c r="I33" s="18"/>
    </row>
    <row r="34" spans="1:9" s="19" customFormat="1" ht="15" customHeight="1" thickBot="1">
      <c r="A34" s="17" t="s">
        <v>80</v>
      </c>
      <c r="B34" s="18">
        <v>4</v>
      </c>
      <c r="C34" s="18">
        <v>1</v>
      </c>
      <c r="D34" s="18">
        <v>1</v>
      </c>
      <c r="E34" s="18">
        <v>1</v>
      </c>
      <c r="F34" s="18">
        <v>1</v>
      </c>
      <c r="G34" s="18"/>
      <c r="H34" s="18"/>
      <c r="I34" s="18"/>
    </row>
    <row r="35" spans="1:9" s="19" customFormat="1" ht="15" customHeight="1" thickBot="1">
      <c r="A35" s="17" t="s">
        <v>81</v>
      </c>
      <c r="B35" s="18">
        <v>4</v>
      </c>
      <c r="C35" s="18">
        <v>1</v>
      </c>
      <c r="D35" s="18">
        <v>1</v>
      </c>
      <c r="E35" s="18">
        <v>1</v>
      </c>
      <c r="F35" s="18">
        <v>1</v>
      </c>
      <c r="G35" s="18"/>
      <c r="H35" s="18"/>
      <c r="I35" s="18"/>
    </row>
    <row r="36" spans="1:9" s="19" customFormat="1" ht="15" customHeight="1" thickBot="1">
      <c r="A36" s="17" t="s">
        <v>82</v>
      </c>
      <c r="B36" s="18">
        <v>4</v>
      </c>
      <c r="C36" s="18">
        <v>1</v>
      </c>
      <c r="D36" s="18">
        <v>1</v>
      </c>
      <c r="E36" s="18">
        <v>1</v>
      </c>
      <c r="F36" s="18">
        <v>1</v>
      </c>
      <c r="G36" s="18"/>
      <c r="H36" s="18"/>
      <c r="I36" s="18"/>
    </row>
    <row r="37" spans="1:9" s="19" customFormat="1" ht="15" customHeight="1" thickBot="1">
      <c r="A37" s="8" t="s">
        <v>84</v>
      </c>
      <c r="B37" s="25">
        <f aca="true" t="shared" si="5" ref="B37:I37">SUM(B38:B41)</f>
        <v>16</v>
      </c>
      <c r="C37" s="25">
        <f t="shared" si="5"/>
        <v>5</v>
      </c>
      <c r="D37" s="25">
        <f t="shared" si="5"/>
        <v>4</v>
      </c>
      <c r="E37" s="25">
        <f t="shared" si="5"/>
        <v>4</v>
      </c>
      <c r="F37" s="25">
        <f t="shared" si="5"/>
        <v>3</v>
      </c>
      <c r="G37" s="25">
        <f t="shared" si="5"/>
        <v>0</v>
      </c>
      <c r="H37" s="25">
        <f t="shared" si="5"/>
        <v>0</v>
      </c>
      <c r="I37" s="25">
        <f t="shared" si="5"/>
        <v>0</v>
      </c>
    </row>
    <row r="38" spans="1:9" s="19" customFormat="1" ht="15" customHeight="1" thickBot="1">
      <c r="A38" s="17" t="s">
        <v>85</v>
      </c>
      <c r="B38" s="18">
        <v>4</v>
      </c>
      <c r="C38" s="18">
        <v>1</v>
      </c>
      <c r="D38" s="18">
        <v>1</v>
      </c>
      <c r="E38" s="18">
        <v>1</v>
      </c>
      <c r="F38" s="18">
        <v>1</v>
      </c>
      <c r="G38" s="18"/>
      <c r="H38" s="18"/>
      <c r="I38" s="18"/>
    </row>
    <row r="39" spans="1:9" s="19" customFormat="1" ht="15" customHeight="1" thickBot="1">
      <c r="A39" s="17" t="s">
        <v>86</v>
      </c>
      <c r="B39" s="18">
        <v>1</v>
      </c>
      <c r="C39" s="18">
        <v>1</v>
      </c>
      <c r="D39" s="18">
        <v>0</v>
      </c>
      <c r="E39" s="18">
        <v>0</v>
      </c>
      <c r="F39" s="18">
        <v>0</v>
      </c>
      <c r="G39" s="18"/>
      <c r="H39" s="18"/>
      <c r="I39" s="18"/>
    </row>
    <row r="40" spans="1:9" s="19" customFormat="1" ht="15" customHeight="1" thickBot="1">
      <c r="A40" s="17" t="s">
        <v>87</v>
      </c>
      <c r="B40" s="18">
        <v>3</v>
      </c>
      <c r="C40" s="18">
        <v>1</v>
      </c>
      <c r="D40" s="18">
        <v>1</v>
      </c>
      <c r="E40" s="18">
        <v>1</v>
      </c>
      <c r="F40" s="18">
        <v>0</v>
      </c>
      <c r="G40" s="18"/>
      <c r="H40" s="18"/>
      <c r="I40" s="18"/>
    </row>
    <row r="41" spans="1:9" s="19" customFormat="1" ht="15" customHeight="1" thickBot="1">
      <c r="A41" s="17" t="s">
        <v>88</v>
      </c>
      <c r="B41" s="18">
        <v>8</v>
      </c>
      <c r="C41" s="18">
        <v>2</v>
      </c>
      <c r="D41" s="18">
        <v>2</v>
      </c>
      <c r="E41" s="18">
        <v>2</v>
      </c>
      <c r="F41" s="18">
        <v>2</v>
      </c>
      <c r="G41" s="18"/>
      <c r="H41" s="18"/>
      <c r="I41" s="18"/>
    </row>
    <row r="42" spans="1:9" s="19" customFormat="1" ht="15" customHeight="1" thickBot="1">
      <c r="A42" s="8" t="s">
        <v>41</v>
      </c>
      <c r="B42" s="11">
        <f aca="true" t="shared" si="6" ref="B42:I42">SUM(B43:B46)</f>
        <v>13</v>
      </c>
      <c r="C42" s="11">
        <f t="shared" si="6"/>
        <v>4</v>
      </c>
      <c r="D42" s="11">
        <f t="shared" si="6"/>
        <v>3</v>
      </c>
      <c r="E42" s="11">
        <f t="shared" si="6"/>
        <v>3</v>
      </c>
      <c r="F42" s="11">
        <f t="shared" si="6"/>
        <v>3</v>
      </c>
      <c r="G42" s="11">
        <f t="shared" si="6"/>
        <v>0</v>
      </c>
      <c r="H42" s="11">
        <f t="shared" si="6"/>
        <v>0</v>
      </c>
      <c r="I42" s="11">
        <f t="shared" si="6"/>
        <v>0</v>
      </c>
    </row>
    <row r="43" spans="1:9" s="19" customFormat="1" ht="15" customHeight="1" thickBot="1">
      <c r="A43" s="17" t="s">
        <v>106</v>
      </c>
      <c r="B43" s="18">
        <v>4</v>
      </c>
      <c r="C43" s="18">
        <v>1</v>
      </c>
      <c r="D43" s="18">
        <v>1</v>
      </c>
      <c r="E43" s="18">
        <v>1</v>
      </c>
      <c r="F43" s="18">
        <v>1</v>
      </c>
      <c r="G43" s="18"/>
      <c r="H43" s="18"/>
      <c r="I43" s="18"/>
    </row>
    <row r="44" spans="1:9" s="19" customFormat="1" ht="15" customHeight="1" thickBot="1">
      <c r="A44" s="17" t="s">
        <v>92</v>
      </c>
      <c r="B44" s="18">
        <v>5</v>
      </c>
      <c r="C44" s="18">
        <v>1</v>
      </c>
      <c r="D44" s="18">
        <v>1</v>
      </c>
      <c r="E44" s="18">
        <v>1</v>
      </c>
      <c r="F44" s="18">
        <v>2</v>
      </c>
      <c r="G44" s="18"/>
      <c r="H44" s="18"/>
      <c r="I44" s="18"/>
    </row>
    <row r="45" spans="1:9" s="19" customFormat="1" ht="15" customHeight="1" thickBot="1">
      <c r="A45" s="17" t="s">
        <v>93</v>
      </c>
      <c r="B45" s="18">
        <v>3</v>
      </c>
      <c r="C45" s="18">
        <v>1</v>
      </c>
      <c r="D45" s="18">
        <v>1</v>
      </c>
      <c r="E45" s="18">
        <v>1</v>
      </c>
      <c r="F45" s="18"/>
      <c r="G45" s="18"/>
      <c r="H45" s="18"/>
      <c r="I45" s="18"/>
    </row>
    <row r="46" spans="1:9" s="19" customFormat="1" ht="15" customHeight="1" thickBot="1">
      <c r="A46" s="17" t="s">
        <v>94</v>
      </c>
      <c r="B46" s="18">
        <v>1</v>
      </c>
      <c r="C46" s="18">
        <v>1</v>
      </c>
      <c r="D46" s="18"/>
      <c r="E46" s="18">
        <v>0</v>
      </c>
      <c r="F46" s="18">
        <v>0</v>
      </c>
      <c r="G46" s="18"/>
      <c r="H46" s="18"/>
      <c r="I46" s="18"/>
    </row>
    <row r="47" ht="15" customHeight="1" thickBot="1"/>
    <row r="48" spans="1:2" ht="15" customHeight="1" thickBot="1">
      <c r="A48" s="36" t="s">
        <v>143</v>
      </c>
      <c r="B48" s="36" t="s">
        <v>137</v>
      </c>
    </row>
    <row r="49" spans="1:2" ht="15" customHeight="1" thickBot="1">
      <c r="A49" s="83" t="s">
        <v>141</v>
      </c>
      <c r="B49" s="36">
        <v>4</v>
      </c>
    </row>
    <row r="50" spans="1:2" ht="15" customHeight="1" thickBot="1">
      <c r="A50" s="83" t="s">
        <v>133</v>
      </c>
      <c r="B50" s="36">
        <v>128</v>
      </c>
    </row>
    <row r="51" spans="1:2" ht="15" customHeight="1" thickBot="1">
      <c r="A51" s="83" t="s">
        <v>134</v>
      </c>
      <c r="B51" s="36">
        <v>126</v>
      </c>
    </row>
    <row r="52" spans="1:2" ht="15" customHeight="1" thickBot="1">
      <c r="A52" s="83" t="s">
        <v>135</v>
      </c>
      <c r="B52" s="36">
        <v>8</v>
      </c>
    </row>
    <row r="53" spans="1:2" ht="15" customHeight="1" thickBot="1">
      <c r="A53" s="36" t="s">
        <v>0</v>
      </c>
      <c r="B53" s="36">
        <f>SUM(B49:B52)</f>
        <v>266</v>
      </c>
    </row>
  </sheetData>
  <sheetProtection/>
  <mergeCells count="1">
    <mergeCell ref="A1:I1"/>
  </mergeCells>
  <printOptions horizontalCentered="1"/>
  <pageMargins left="0.6692913385826772" right="0.5118110236220472" top="0.35" bottom="0.28" header="0.1968503937007874" footer="0.19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24.00390625" style="0" customWidth="1"/>
    <col min="2" max="9" width="7.50390625" style="61" customWidth="1"/>
  </cols>
  <sheetData>
    <row r="1" spans="1:9" ht="33" customHeight="1" thickBot="1">
      <c r="A1" s="176" t="s">
        <v>220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6.5" thickBot="1">
      <c r="A2" s="38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ht="15.75" customHeight="1" thickBot="1">
      <c r="A3" s="24" t="s">
        <v>118</v>
      </c>
      <c r="B3" s="74">
        <f aca="true" t="shared" si="0" ref="B3:I3">B4+B6+B8</f>
        <v>8</v>
      </c>
      <c r="C3" s="74">
        <f t="shared" si="0"/>
        <v>3</v>
      </c>
      <c r="D3" s="74">
        <f t="shared" si="0"/>
        <v>2</v>
      </c>
      <c r="E3" s="74">
        <f t="shared" si="0"/>
        <v>1</v>
      </c>
      <c r="F3" s="74">
        <f t="shared" si="0"/>
        <v>1</v>
      </c>
      <c r="G3" s="74">
        <f t="shared" si="0"/>
        <v>1</v>
      </c>
      <c r="H3" s="74">
        <f t="shared" si="0"/>
        <v>0</v>
      </c>
      <c r="I3" s="74">
        <f t="shared" si="0"/>
        <v>0</v>
      </c>
    </row>
    <row r="4" spans="1:9" ht="15.75" customHeight="1" thickBot="1">
      <c r="A4" s="8" t="s">
        <v>27</v>
      </c>
      <c r="B4" s="70">
        <v>1</v>
      </c>
      <c r="C4" s="70">
        <v>1</v>
      </c>
      <c r="D4" s="70">
        <v>0</v>
      </c>
      <c r="E4" s="70">
        <v>0</v>
      </c>
      <c r="F4" s="70">
        <v>0</v>
      </c>
      <c r="G4" s="70">
        <v>0</v>
      </c>
      <c r="H4" s="70">
        <v>0</v>
      </c>
      <c r="I4" s="70">
        <v>0</v>
      </c>
    </row>
    <row r="5" spans="1:9" ht="15.75" customHeight="1" thickBot="1">
      <c r="A5" s="17" t="s">
        <v>101</v>
      </c>
      <c r="B5" s="76">
        <v>1</v>
      </c>
      <c r="C5" s="76">
        <v>1</v>
      </c>
      <c r="D5" s="76">
        <v>0</v>
      </c>
      <c r="E5" s="76">
        <v>0</v>
      </c>
      <c r="F5" s="76">
        <v>0</v>
      </c>
      <c r="G5" s="76">
        <v>0</v>
      </c>
      <c r="H5" s="76">
        <v>0</v>
      </c>
      <c r="I5" s="76">
        <v>0</v>
      </c>
    </row>
    <row r="6" spans="1:9" ht="15.75" customHeight="1" thickBot="1">
      <c r="A6" s="8" t="s">
        <v>28</v>
      </c>
      <c r="B6" s="70">
        <v>5</v>
      </c>
      <c r="C6" s="70">
        <v>1</v>
      </c>
      <c r="D6" s="70">
        <v>1</v>
      </c>
      <c r="E6" s="70">
        <v>1</v>
      </c>
      <c r="F6" s="70">
        <v>1</v>
      </c>
      <c r="G6" s="70">
        <v>1</v>
      </c>
      <c r="H6" s="70">
        <v>0</v>
      </c>
      <c r="I6" s="70">
        <v>0</v>
      </c>
    </row>
    <row r="7" spans="1:9" ht="15.75" customHeight="1" thickBot="1">
      <c r="A7" s="17" t="s">
        <v>103</v>
      </c>
      <c r="B7" s="76">
        <v>5</v>
      </c>
      <c r="C7" s="76">
        <v>1</v>
      </c>
      <c r="D7" s="76">
        <v>1</v>
      </c>
      <c r="E7" s="76">
        <v>1</v>
      </c>
      <c r="F7" s="76">
        <v>1</v>
      </c>
      <c r="G7" s="76">
        <v>1</v>
      </c>
      <c r="H7" s="76">
        <v>0</v>
      </c>
      <c r="I7" s="76">
        <v>0</v>
      </c>
    </row>
    <row r="8" spans="1:9" ht="16.5" customHeight="1" thickBot="1">
      <c r="A8" s="8" t="s">
        <v>41</v>
      </c>
      <c r="B8" s="70">
        <v>2</v>
      </c>
      <c r="C8" s="70">
        <v>1</v>
      </c>
      <c r="D8" s="70">
        <v>1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</row>
    <row r="9" spans="1:9" ht="15.75" customHeight="1" thickBot="1">
      <c r="A9" s="15" t="s">
        <v>104</v>
      </c>
      <c r="B9" s="69">
        <v>2</v>
      </c>
      <c r="C9" s="69">
        <v>1</v>
      </c>
      <c r="D9" s="69">
        <v>1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</row>
    <row r="11" ht="16.5" thickBot="1"/>
    <row r="12" spans="1:2" ht="16.5" thickBot="1">
      <c r="A12" s="36" t="s">
        <v>143</v>
      </c>
      <c r="B12" s="36" t="s">
        <v>137</v>
      </c>
    </row>
    <row r="13" spans="1:2" ht="16.5" thickBot="1">
      <c r="A13" s="83" t="s">
        <v>141</v>
      </c>
      <c r="B13" s="36">
        <v>4</v>
      </c>
    </row>
    <row r="14" spans="1:2" ht="16.5" thickBot="1">
      <c r="A14" s="83" t="s">
        <v>133</v>
      </c>
      <c r="B14" s="36">
        <v>128</v>
      </c>
    </row>
    <row r="15" spans="1:2" ht="16.5" thickBot="1">
      <c r="A15" s="83" t="s">
        <v>134</v>
      </c>
      <c r="B15" s="36">
        <v>126</v>
      </c>
    </row>
    <row r="16" spans="1:2" ht="16.5" thickBot="1">
      <c r="A16" s="83" t="s">
        <v>135</v>
      </c>
      <c r="B16" s="36">
        <v>8</v>
      </c>
    </row>
    <row r="17" spans="1:2" ht="16.5" thickBot="1">
      <c r="A17" s="36" t="s">
        <v>0</v>
      </c>
      <c r="B17" s="36">
        <f>SUM(B13:B16)</f>
        <v>266</v>
      </c>
    </row>
  </sheetData>
  <sheetProtection/>
  <mergeCells count="1">
    <mergeCell ref="A1:I1"/>
  </mergeCells>
  <printOptions/>
  <pageMargins left="0.7480314960629921" right="0.7480314960629921" top="0.7480314960629921" bottom="0.984251968503937" header="0.5118110236220472" footer="0.5118110236220472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24.25390625" style="0" customWidth="1"/>
    <col min="2" max="9" width="7.50390625" style="61" customWidth="1"/>
  </cols>
  <sheetData>
    <row r="1" spans="1:9" ht="33" customHeight="1" thickBot="1">
      <c r="A1" s="176" t="s">
        <v>222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6.5" thickBot="1">
      <c r="A2" s="5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s="7" customFormat="1" ht="16.5" thickBot="1">
      <c r="A3" s="20" t="s">
        <v>97</v>
      </c>
      <c r="B3" s="73">
        <f aca="true" t="shared" si="0" ref="B3:G3">B7+B44+B82+B4</f>
        <v>236</v>
      </c>
      <c r="C3" s="73">
        <f t="shared" si="0"/>
        <v>68</v>
      </c>
      <c r="D3" s="73">
        <f t="shared" si="0"/>
        <v>61</v>
      </c>
      <c r="E3" s="73">
        <f t="shared" si="0"/>
        <v>57</v>
      </c>
      <c r="F3" s="73">
        <f t="shared" si="0"/>
        <v>50</v>
      </c>
      <c r="G3" s="73">
        <f t="shared" si="0"/>
        <v>0</v>
      </c>
      <c r="H3" s="73">
        <f>H7+H82+H44+H4</f>
        <v>0</v>
      </c>
      <c r="I3" s="73">
        <f>I7+I44+I82+I4</f>
        <v>0</v>
      </c>
    </row>
    <row r="4" spans="1:9" s="7" customFormat="1" ht="16.5" thickBot="1">
      <c r="A4" s="27" t="s">
        <v>124</v>
      </c>
      <c r="B4" s="23">
        <f aca="true" t="shared" si="1" ref="B4:I4">B5+B6</f>
        <v>4</v>
      </c>
      <c r="C4" s="23">
        <f t="shared" si="1"/>
        <v>0</v>
      </c>
      <c r="D4" s="23">
        <f t="shared" si="1"/>
        <v>0</v>
      </c>
      <c r="E4" s="23">
        <f t="shared" si="1"/>
        <v>2</v>
      </c>
      <c r="F4" s="23">
        <f t="shared" si="1"/>
        <v>2</v>
      </c>
      <c r="G4" s="23">
        <f t="shared" si="1"/>
        <v>0</v>
      </c>
      <c r="H4" s="23">
        <f t="shared" si="1"/>
        <v>0</v>
      </c>
      <c r="I4" s="23">
        <f t="shared" si="1"/>
        <v>0</v>
      </c>
    </row>
    <row r="5" spans="1:9" s="7" customFormat="1" ht="16.5" thickBot="1">
      <c r="A5" s="34" t="s">
        <v>113</v>
      </c>
      <c r="B5" s="82">
        <v>2</v>
      </c>
      <c r="C5" s="82">
        <v>0</v>
      </c>
      <c r="D5" s="82">
        <v>0</v>
      </c>
      <c r="E5" s="82">
        <v>1</v>
      </c>
      <c r="F5" s="82">
        <v>1</v>
      </c>
      <c r="G5" s="82"/>
      <c r="H5" s="82"/>
      <c r="I5" s="82"/>
    </row>
    <row r="6" spans="1:9" s="7" customFormat="1" ht="16.5" thickBot="1">
      <c r="A6" s="34" t="s">
        <v>114</v>
      </c>
      <c r="B6" s="82">
        <v>2</v>
      </c>
      <c r="C6" s="82">
        <v>0</v>
      </c>
      <c r="D6" s="82">
        <v>0</v>
      </c>
      <c r="E6" s="82">
        <v>1</v>
      </c>
      <c r="F6" s="82">
        <v>1</v>
      </c>
      <c r="G6" s="82"/>
      <c r="H6" s="82"/>
      <c r="I6" s="82"/>
    </row>
    <row r="7" spans="1:9" s="7" customFormat="1" ht="16.5" thickBot="1">
      <c r="A7" s="27" t="s">
        <v>116</v>
      </c>
      <c r="B7" s="23">
        <f>SUM(B8+B15+B22+B28+B33+B39)</f>
        <v>120</v>
      </c>
      <c r="C7" s="23">
        <f>C8+C15+C22+C28+C33+C39</f>
        <v>33</v>
      </c>
      <c r="D7" s="23">
        <f>D8+D15+D22+D28+D33+D39</f>
        <v>31</v>
      </c>
      <c r="E7" s="23">
        <f>E8+E15+E22+E28+E33+E39</f>
        <v>29</v>
      </c>
      <c r="F7" s="23">
        <f>SUM(F8,F15,F22,F28,F33,F39)</f>
        <v>27</v>
      </c>
      <c r="G7" s="23">
        <f>G8+G15+G22+G28+G33+G39</f>
        <v>0</v>
      </c>
      <c r="H7" s="23">
        <f>H8+H15+H22+H28+H33+H39</f>
        <v>0</v>
      </c>
      <c r="I7" s="23">
        <f>I8+I15+I22+I28+I33+I39</f>
        <v>0</v>
      </c>
    </row>
    <row r="8" spans="1:9" s="7" customFormat="1" ht="15.75" customHeight="1" thickBot="1">
      <c r="A8" s="28" t="s">
        <v>27</v>
      </c>
      <c r="B8" s="67">
        <f aca="true" t="shared" si="2" ref="B8:I8">SUM(B9:B14)</f>
        <v>21</v>
      </c>
      <c r="C8" s="67">
        <f t="shared" si="2"/>
        <v>6</v>
      </c>
      <c r="D8" s="67">
        <f t="shared" si="2"/>
        <v>5</v>
      </c>
      <c r="E8" s="67">
        <f t="shared" si="2"/>
        <v>5</v>
      </c>
      <c r="F8" s="67">
        <f t="shared" si="2"/>
        <v>5</v>
      </c>
      <c r="G8" s="67">
        <f t="shared" si="2"/>
        <v>0</v>
      </c>
      <c r="H8" s="67">
        <f t="shared" si="2"/>
        <v>0</v>
      </c>
      <c r="I8" s="67">
        <f t="shared" si="2"/>
        <v>0</v>
      </c>
    </row>
    <row r="9" spans="1:9" ht="16.5" thickBot="1">
      <c r="A9" s="29" t="s">
        <v>8</v>
      </c>
      <c r="B9" s="68">
        <v>4</v>
      </c>
      <c r="C9" s="68">
        <v>1</v>
      </c>
      <c r="D9" s="68">
        <v>1</v>
      </c>
      <c r="E9" s="68">
        <v>1</v>
      </c>
      <c r="F9" s="68">
        <v>1</v>
      </c>
      <c r="G9" s="69"/>
      <c r="H9" s="69"/>
      <c r="I9" s="69"/>
    </row>
    <row r="10" spans="1:9" ht="16.5" thickBot="1">
      <c r="A10" s="29" t="s">
        <v>9</v>
      </c>
      <c r="B10" s="69">
        <v>4</v>
      </c>
      <c r="C10" s="69">
        <v>1</v>
      </c>
      <c r="D10" s="69">
        <v>1</v>
      </c>
      <c r="E10" s="69">
        <v>1</v>
      </c>
      <c r="F10" s="69">
        <v>1</v>
      </c>
      <c r="G10" s="69"/>
      <c r="H10" s="69"/>
      <c r="I10" s="69"/>
    </row>
    <row r="11" spans="1:9" ht="16.5" thickBot="1">
      <c r="A11" s="29" t="s">
        <v>109</v>
      </c>
      <c r="B11" s="69">
        <v>4</v>
      </c>
      <c r="C11" s="69">
        <v>1</v>
      </c>
      <c r="D11" s="69">
        <v>1</v>
      </c>
      <c r="E11" s="69">
        <v>1</v>
      </c>
      <c r="F11" s="69">
        <v>1</v>
      </c>
      <c r="G11" s="69"/>
      <c r="H11" s="69"/>
      <c r="I11" s="69"/>
    </row>
    <row r="12" spans="1:9" ht="15.75" customHeight="1" thickBot="1">
      <c r="A12" s="29" t="s">
        <v>10</v>
      </c>
      <c r="B12" s="69">
        <v>4</v>
      </c>
      <c r="C12" s="69">
        <v>1</v>
      </c>
      <c r="D12" s="69">
        <v>1</v>
      </c>
      <c r="E12" s="69">
        <v>1</v>
      </c>
      <c r="F12" s="69">
        <v>1</v>
      </c>
      <c r="G12" s="69"/>
      <c r="H12" s="69"/>
      <c r="I12" s="69"/>
    </row>
    <row r="13" spans="1:9" ht="15.75" customHeight="1" thickBot="1">
      <c r="A13" s="29" t="s">
        <v>11</v>
      </c>
      <c r="B13" s="69">
        <v>4</v>
      </c>
      <c r="C13" s="69">
        <v>1</v>
      </c>
      <c r="D13" s="69">
        <v>1</v>
      </c>
      <c r="E13" s="69">
        <v>1</v>
      </c>
      <c r="F13" s="69">
        <v>1</v>
      </c>
      <c r="G13" s="69">
        <v>0</v>
      </c>
      <c r="H13" s="69"/>
      <c r="I13" s="69"/>
    </row>
    <row r="14" spans="1:9" ht="15.75" customHeight="1" thickBot="1">
      <c r="A14" s="29" t="s">
        <v>12</v>
      </c>
      <c r="B14" s="69">
        <v>1</v>
      </c>
      <c r="C14" s="69">
        <v>1</v>
      </c>
      <c r="D14" s="69">
        <v>0</v>
      </c>
      <c r="E14" s="69">
        <v>0</v>
      </c>
      <c r="F14" s="69">
        <v>0</v>
      </c>
      <c r="G14" s="69"/>
      <c r="H14" s="69"/>
      <c r="I14" s="69"/>
    </row>
    <row r="15" spans="1:9" ht="15.75" customHeight="1" thickBot="1">
      <c r="A15" s="28" t="s">
        <v>50</v>
      </c>
      <c r="B15" s="70">
        <f aca="true" t="shared" si="3" ref="B15:I15">SUM(B16:B21)</f>
        <v>24</v>
      </c>
      <c r="C15" s="70">
        <f t="shared" si="3"/>
        <v>7</v>
      </c>
      <c r="D15" s="70">
        <f t="shared" si="3"/>
        <v>7</v>
      </c>
      <c r="E15" s="70">
        <f t="shared" si="3"/>
        <v>5</v>
      </c>
      <c r="F15" s="70">
        <f t="shared" si="3"/>
        <v>5</v>
      </c>
      <c r="G15" s="70">
        <f t="shared" si="3"/>
        <v>0</v>
      </c>
      <c r="H15" s="70">
        <f t="shared" si="3"/>
        <v>0</v>
      </c>
      <c r="I15" s="70">
        <f t="shared" si="3"/>
        <v>0</v>
      </c>
    </row>
    <row r="16" spans="1:9" ht="15.75" customHeight="1" thickBot="1">
      <c r="A16" s="29" t="s">
        <v>14</v>
      </c>
      <c r="B16" s="69">
        <v>4</v>
      </c>
      <c r="C16" s="69">
        <v>1</v>
      </c>
      <c r="D16" s="69">
        <v>1</v>
      </c>
      <c r="E16" s="69">
        <v>1</v>
      </c>
      <c r="F16" s="69">
        <v>1</v>
      </c>
      <c r="G16" s="69"/>
      <c r="H16" s="69"/>
      <c r="I16" s="69"/>
    </row>
    <row r="17" spans="1:9" ht="15.75" customHeight="1" thickBot="1">
      <c r="A17" s="29" t="s">
        <v>15</v>
      </c>
      <c r="B17" s="69">
        <v>4</v>
      </c>
      <c r="C17" s="69">
        <v>1</v>
      </c>
      <c r="D17" s="69">
        <v>1</v>
      </c>
      <c r="E17" s="69">
        <v>1</v>
      </c>
      <c r="F17" s="69">
        <v>1</v>
      </c>
      <c r="G17" s="69"/>
      <c r="H17" s="69"/>
      <c r="I17" s="69"/>
    </row>
    <row r="18" spans="1:9" ht="15.75" customHeight="1" thickBot="1">
      <c r="A18" s="29" t="s">
        <v>16</v>
      </c>
      <c r="B18" s="69">
        <v>4</v>
      </c>
      <c r="C18" s="69">
        <v>1</v>
      </c>
      <c r="D18" s="69">
        <v>1</v>
      </c>
      <c r="E18" s="69">
        <v>1</v>
      </c>
      <c r="F18" s="69">
        <v>1</v>
      </c>
      <c r="G18" s="69"/>
      <c r="H18" s="69"/>
      <c r="I18" s="69"/>
    </row>
    <row r="19" spans="1:9" ht="15.75" customHeight="1" thickBot="1">
      <c r="A19" s="29" t="s">
        <v>111</v>
      </c>
      <c r="B19" s="69">
        <v>6</v>
      </c>
      <c r="C19" s="69">
        <v>2</v>
      </c>
      <c r="D19" s="69">
        <v>2</v>
      </c>
      <c r="E19" s="69">
        <v>1</v>
      </c>
      <c r="F19" s="69">
        <v>1</v>
      </c>
      <c r="G19" s="69"/>
      <c r="H19" s="69"/>
      <c r="I19" s="69"/>
    </row>
    <row r="20" spans="1:9" ht="15.75" customHeight="1" thickBot="1">
      <c r="A20" s="29" t="s">
        <v>18</v>
      </c>
      <c r="B20" s="69">
        <v>4</v>
      </c>
      <c r="C20" s="69">
        <v>1</v>
      </c>
      <c r="D20" s="69">
        <v>1</v>
      </c>
      <c r="E20" s="69">
        <v>1</v>
      </c>
      <c r="F20" s="69">
        <v>1</v>
      </c>
      <c r="G20" s="69"/>
      <c r="H20" s="69"/>
      <c r="I20" s="69"/>
    </row>
    <row r="21" spans="1:9" ht="15.75" customHeight="1" thickBot="1">
      <c r="A21" s="29" t="s">
        <v>19</v>
      </c>
      <c r="B21" s="69">
        <v>2</v>
      </c>
      <c r="C21" s="69">
        <v>1</v>
      </c>
      <c r="D21" s="69">
        <v>1</v>
      </c>
      <c r="E21" s="69">
        <v>0</v>
      </c>
      <c r="F21" s="69">
        <v>0</v>
      </c>
      <c r="G21" s="69"/>
      <c r="H21" s="69"/>
      <c r="I21" s="69"/>
    </row>
    <row r="22" spans="1:9" ht="15.75" customHeight="1" thickBot="1">
      <c r="A22" s="28" t="s">
        <v>23</v>
      </c>
      <c r="B22" s="71">
        <f aca="true" t="shared" si="4" ref="B22:I22">SUM(B23:B27)</f>
        <v>19</v>
      </c>
      <c r="C22" s="71">
        <f t="shared" si="4"/>
        <v>5</v>
      </c>
      <c r="D22" s="71">
        <f t="shared" si="4"/>
        <v>5</v>
      </c>
      <c r="E22" s="71">
        <f t="shared" si="4"/>
        <v>5</v>
      </c>
      <c r="F22" s="71">
        <f t="shared" si="4"/>
        <v>4</v>
      </c>
      <c r="G22" s="71">
        <f t="shared" si="4"/>
        <v>0</v>
      </c>
      <c r="H22" s="71">
        <f t="shared" si="4"/>
        <v>0</v>
      </c>
      <c r="I22" s="71">
        <f t="shared" si="4"/>
        <v>0</v>
      </c>
    </row>
    <row r="23" spans="1:9" ht="15" customHeight="1" thickBot="1">
      <c r="A23" s="29" t="s">
        <v>20</v>
      </c>
      <c r="B23" s="69">
        <v>4</v>
      </c>
      <c r="C23" s="69">
        <v>1</v>
      </c>
      <c r="D23" s="69">
        <v>1</v>
      </c>
      <c r="E23" s="69">
        <v>1</v>
      </c>
      <c r="F23" s="69">
        <v>1</v>
      </c>
      <c r="G23" s="69"/>
      <c r="H23" s="69"/>
      <c r="I23" s="69"/>
    </row>
    <row r="24" spans="1:9" ht="15.75" customHeight="1" thickBot="1">
      <c r="A24" s="29" t="s">
        <v>21</v>
      </c>
      <c r="B24" s="69">
        <v>4</v>
      </c>
      <c r="C24" s="69">
        <v>1</v>
      </c>
      <c r="D24" s="69">
        <v>1</v>
      </c>
      <c r="E24" s="69">
        <v>1</v>
      </c>
      <c r="F24" s="69">
        <v>1</v>
      </c>
      <c r="G24" s="69"/>
      <c r="H24" s="69"/>
      <c r="I24" s="69"/>
    </row>
    <row r="25" spans="1:9" ht="15.75" customHeight="1" thickBot="1">
      <c r="A25" s="29" t="s">
        <v>22</v>
      </c>
      <c r="B25" s="69">
        <v>4</v>
      </c>
      <c r="C25" s="69">
        <v>1</v>
      </c>
      <c r="D25" s="69">
        <v>1</v>
      </c>
      <c r="E25" s="69">
        <v>1</v>
      </c>
      <c r="F25" s="69">
        <v>1</v>
      </c>
      <c r="G25" s="69"/>
      <c r="H25" s="69"/>
      <c r="I25" s="69"/>
    </row>
    <row r="26" spans="1:9" ht="15.75" customHeight="1" thickBot="1">
      <c r="A26" s="29" t="s">
        <v>24</v>
      </c>
      <c r="B26" s="69">
        <v>4</v>
      </c>
      <c r="C26" s="69">
        <v>1</v>
      </c>
      <c r="D26" s="69">
        <v>1</v>
      </c>
      <c r="E26" s="69">
        <v>1</v>
      </c>
      <c r="F26" s="69">
        <v>1</v>
      </c>
      <c r="G26" s="69"/>
      <c r="H26" s="69"/>
      <c r="I26" s="69"/>
    </row>
    <row r="27" spans="1:9" ht="15.75" customHeight="1" thickBot="1">
      <c r="A27" s="29" t="s">
        <v>25</v>
      </c>
      <c r="B27" s="69">
        <v>3</v>
      </c>
      <c r="C27" s="69">
        <v>1</v>
      </c>
      <c r="D27" s="69">
        <v>1</v>
      </c>
      <c r="E27" s="69">
        <v>1</v>
      </c>
      <c r="F27" s="69">
        <v>0</v>
      </c>
      <c r="G27" s="69"/>
      <c r="H27" s="69"/>
      <c r="I27" s="69"/>
    </row>
    <row r="28" spans="1:9" ht="15.75" customHeight="1" thickBot="1">
      <c r="A28" s="28" t="s">
        <v>28</v>
      </c>
      <c r="B28" s="70">
        <f aca="true" t="shared" si="5" ref="B28:I28">SUM(B29:B32)</f>
        <v>20</v>
      </c>
      <c r="C28" s="70">
        <f t="shared" si="5"/>
        <v>5</v>
      </c>
      <c r="D28" s="70">
        <f t="shared" si="5"/>
        <v>5</v>
      </c>
      <c r="E28" s="70">
        <f t="shared" si="5"/>
        <v>5</v>
      </c>
      <c r="F28" s="70">
        <f t="shared" si="5"/>
        <v>5</v>
      </c>
      <c r="G28" s="70">
        <f t="shared" si="5"/>
        <v>0</v>
      </c>
      <c r="H28" s="70">
        <f t="shared" si="5"/>
        <v>0</v>
      </c>
      <c r="I28" s="70">
        <f t="shared" si="5"/>
        <v>0</v>
      </c>
    </row>
    <row r="29" spans="1:9" ht="15.75" customHeight="1" thickBot="1">
      <c r="A29" s="29" t="s">
        <v>29</v>
      </c>
      <c r="B29" s="69">
        <v>8</v>
      </c>
      <c r="C29" s="69">
        <v>2</v>
      </c>
      <c r="D29" s="69">
        <v>2</v>
      </c>
      <c r="E29" s="69">
        <v>2</v>
      </c>
      <c r="F29" s="69">
        <v>2</v>
      </c>
      <c r="G29" s="69"/>
      <c r="H29" s="69"/>
      <c r="I29" s="69"/>
    </row>
    <row r="30" spans="1:9" ht="15.75" customHeight="1" thickBot="1">
      <c r="A30" s="29" t="s">
        <v>30</v>
      </c>
      <c r="B30" s="69">
        <v>4</v>
      </c>
      <c r="C30" s="69">
        <v>1</v>
      </c>
      <c r="D30" s="69">
        <v>1</v>
      </c>
      <c r="E30" s="69">
        <v>1</v>
      </c>
      <c r="F30" s="69">
        <v>1</v>
      </c>
      <c r="G30" s="69"/>
      <c r="H30" s="69"/>
      <c r="I30" s="69"/>
    </row>
    <row r="31" spans="1:9" ht="15.75" customHeight="1" thickBot="1">
      <c r="A31" s="29" t="s">
        <v>31</v>
      </c>
      <c r="B31" s="69">
        <v>4</v>
      </c>
      <c r="C31" s="69">
        <v>1</v>
      </c>
      <c r="D31" s="69">
        <v>1</v>
      </c>
      <c r="E31" s="69">
        <v>1</v>
      </c>
      <c r="F31" s="69">
        <v>1</v>
      </c>
      <c r="G31" s="69"/>
      <c r="H31" s="69"/>
      <c r="I31" s="69"/>
    </row>
    <row r="32" spans="1:9" ht="15.75" customHeight="1" thickBot="1">
      <c r="A32" s="29" t="s">
        <v>32</v>
      </c>
      <c r="B32" s="69">
        <v>4</v>
      </c>
      <c r="C32" s="69">
        <v>1</v>
      </c>
      <c r="D32" s="69">
        <v>1</v>
      </c>
      <c r="E32" s="69">
        <v>1</v>
      </c>
      <c r="F32" s="69">
        <v>1</v>
      </c>
      <c r="G32" s="69"/>
      <c r="H32" s="69"/>
      <c r="I32" s="69"/>
    </row>
    <row r="33" spans="1:9" s="7" customFormat="1" ht="15.75" customHeight="1" thickBot="1">
      <c r="A33" s="28" t="s">
        <v>34</v>
      </c>
      <c r="B33" s="70">
        <f aca="true" t="shared" si="6" ref="B33:I33">SUM(B34:B38)</f>
        <v>24</v>
      </c>
      <c r="C33" s="70">
        <f t="shared" si="6"/>
        <v>6</v>
      </c>
      <c r="D33" s="70">
        <f t="shared" si="6"/>
        <v>6</v>
      </c>
      <c r="E33" s="70">
        <f t="shared" si="6"/>
        <v>6</v>
      </c>
      <c r="F33" s="70">
        <f t="shared" si="6"/>
        <v>6</v>
      </c>
      <c r="G33" s="70">
        <f t="shared" si="6"/>
        <v>0</v>
      </c>
      <c r="H33" s="70">
        <f t="shared" si="6"/>
        <v>0</v>
      </c>
      <c r="I33" s="70">
        <f t="shared" si="6"/>
        <v>0</v>
      </c>
    </row>
    <row r="34" spans="1:9" s="7" customFormat="1" ht="15.75" customHeight="1" thickBot="1">
      <c r="A34" s="30" t="s">
        <v>36</v>
      </c>
      <c r="B34" s="72">
        <v>4</v>
      </c>
      <c r="C34" s="72">
        <v>1</v>
      </c>
      <c r="D34" s="72">
        <v>1</v>
      </c>
      <c r="E34" s="72">
        <v>1</v>
      </c>
      <c r="F34" s="72">
        <v>1</v>
      </c>
      <c r="G34" s="72"/>
      <c r="H34" s="72"/>
      <c r="I34" s="72"/>
    </row>
    <row r="35" spans="1:9" s="7" customFormat="1" ht="15.75" customHeight="1" thickBot="1">
      <c r="A35" s="30" t="s">
        <v>37</v>
      </c>
      <c r="B35" s="72">
        <v>8</v>
      </c>
      <c r="C35" s="72">
        <v>2</v>
      </c>
      <c r="D35" s="72">
        <v>2</v>
      </c>
      <c r="E35" s="72">
        <v>2</v>
      </c>
      <c r="F35" s="72">
        <v>2</v>
      </c>
      <c r="G35" s="72"/>
      <c r="H35" s="72"/>
      <c r="I35" s="72"/>
    </row>
    <row r="36" spans="1:9" s="7" customFormat="1" ht="15.75" customHeight="1" thickBot="1">
      <c r="A36" s="30" t="s">
        <v>38</v>
      </c>
      <c r="B36" s="72">
        <v>4</v>
      </c>
      <c r="C36" s="72">
        <v>1</v>
      </c>
      <c r="D36" s="72">
        <v>1</v>
      </c>
      <c r="E36" s="72">
        <v>1</v>
      </c>
      <c r="F36" s="72">
        <v>1</v>
      </c>
      <c r="G36" s="72"/>
      <c r="H36" s="72"/>
      <c r="I36" s="72"/>
    </row>
    <row r="37" spans="1:9" s="7" customFormat="1" ht="15.75" customHeight="1" thickBot="1">
      <c r="A37" s="30" t="s">
        <v>39</v>
      </c>
      <c r="B37" s="72">
        <v>4</v>
      </c>
      <c r="C37" s="72">
        <v>1</v>
      </c>
      <c r="D37" s="72">
        <v>1</v>
      </c>
      <c r="E37" s="72">
        <v>1</v>
      </c>
      <c r="F37" s="72">
        <v>1</v>
      </c>
      <c r="G37" s="72"/>
      <c r="H37" s="72"/>
      <c r="I37" s="72"/>
    </row>
    <row r="38" spans="1:9" s="7" customFormat="1" ht="15.75" customHeight="1" thickBot="1">
      <c r="A38" s="30" t="s">
        <v>40</v>
      </c>
      <c r="B38" s="72">
        <v>4</v>
      </c>
      <c r="C38" s="72">
        <v>1</v>
      </c>
      <c r="D38" s="72">
        <v>1</v>
      </c>
      <c r="E38" s="72">
        <v>1</v>
      </c>
      <c r="F38" s="72">
        <v>1</v>
      </c>
      <c r="G38" s="72"/>
      <c r="H38" s="72"/>
      <c r="I38" s="72"/>
    </row>
    <row r="39" spans="1:9" s="7" customFormat="1" ht="15.75" customHeight="1" thickBot="1">
      <c r="A39" s="28" t="s">
        <v>42</v>
      </c>
      <c r="B39" s="70">
        <f aca="true" t="shared" si="7" ref="B39:I39">SUM(B40:B43)</f>
        <v>12</v>
      </c>
      <c r="C39" s="70">
        <f t="shared" si="7"/>
        <v>4</v>
      </c>
      <c r="D39" s="70">
        <f t="shared" si="7"/>
        <v>3</v>
      </c>
      <c r="E39" s="70">
        <f t="shared" si="7"/>
        <v>3</v>
      </c>
      <c r="F39" s="70">
        <f t="shared" si="7"/>
        <v>2</v>
      </c>
      <c r="G39" s="70">
        <f t="shared" si="7"/>
        <v>0</v>
      </c>
      <c r="H39" s="70">
        <f t="shared" si="7"/>
        <v>0</v>
      </c>
      <c r="I39" s="70">
        <f t="shared" si="7"/>
        <v>0</v>
      </c>
    </row>
    <row r="40" spans="1:9" s="7" customFormat="1" ht="15.75" customHeight="1" thickBot="1">
      <c r="A40" s="30" t="s">
        <v>43</v>
      </c>
      <c r="B40" s="72">
        <v>3</v>
      </c>
      <c r="C40" s="72">
        <v>1</v>
      </c>
      <c r="D40" s="72">
        <v>1</v>
      </c>
      <c r="E40" s="72">
        <v>1</v>
      </c>
      <c r="F40" s="72">
        <v>0</v>
      </c>
      <c r="G40" s="72"/>
      <c r="H40" s="72"/>
      <c r="I40" s="72"/>
    </row>
    <row r="41" spans="1:9" s="7" customFormat="1" ht="15.75" customHeight="1" thickBot="1">
      <c r="A41" s="30" t="s">
        <v>44</v>
      </c>
      <c r="B41" s="72">
        <v>4</v>
      </c>
      <c r="C41" s="72">
        <v>1</v>
      </c>
      <c r="D41" s="72">
        <v>1</v>
      </c>
      <c r="E41" s="72">
        <v>1</v>
      </c>
      <c r="F41" s="72">
        <v>1</v>
      </c>
      <c r="G41" s="72"/>
      <c r="H41" s="72"/>
      <c r="I41" s="72"/>
    </row>
    <row r="42" spans="1:9" s="7" customFormat="1" ht="15.75" customHeight="1" thickBot="1">
      <c r="A42" s="30" t="s">
        <v>45</v>
      </c>
      <c r="B42" s="72">
        <v>4</v>
      </c>
      <c r="C42" s="72">
        <v>1</v>
      </c>
      <c r="D42" s="72">
        <v>1</v>
      </c>
      <c r="E42" s="72">
        <v>1</v>
      </c>
      <c r="F42" s="72">
        <v>1</v>
      </c>
      <c r="G42" s="72"/>
      <c r="H42" s="72"/>
      <c r="I42" s="72"/>
    </row>
    <row r="43" spans="1:9" s="7" customFormat="1" ht="15.75" customHeight="1" thickBot="1">
      <c r="A43" s="30" t="s">
        <v>46</v>
      </c>
      <c r="B43" s="72">
        <v>1</v>
      </c>
      <c r="C43" s="72">
        <v>1</v>
      </c>
      <c r="D43" s="72">
        <v>0</v>
      </c>
      <c r="E43" s="72">
        <v>0</v>
      </c>
      <c r="F43" s="72">
        <v>0</v>
      </c>
      <c r="G43" s="72"/>
      <c r="H43" s="72"/>
      <c r="I43" s="72"/>
    </row>
    <row r="44" spans="1:9" s="7" customFormat="1" ht="15.75" customHeight="1" thickBot="1">
      <c r="A44" s="27" t="s">
        <v>117</v>
      </c>
      <c r="B44" s="74">
        <f aca="true" t="shared" si="8" ref="B44:I44">B45+B51+B58+B64+B74+B78</f>
        <v>107</v>
      </c>
      <c r="C44" s="74">
        <f t="shared" si="8"/>
        <v>33</v>
      </c>
      <c r="D44" s="74">
        <f t="shared" si="8"/>
        <v>29</v>
      </c>
      <c r="E44" s="74">
        <f t="shared" si="8"/>
        <v>25</v>
      </c>
      <c r="F44" s="74">
        <f t="shared" si="8"/>
        <v>20</v>
      </c>
      <c r="G44" s="74">
        <f t="shared" si="8"/>
        <v>0</v>
      </c>
      <c r="H44" s="74">
        <f t="shared" si="8"/>
        <v>0</v>
      </c>
      <c r="I44" s="74">
        <f t="shared" si="8"/>
        <v>0</v>
      </c>
    </row>
    <row r="45" spans="1:9" s="7" customFormat="1" ht="15.75" customHeight="1" thickBot="1">
      <c r="A45" s="28" t="s">
        <v>51</v>
      </c>
      <c r="B45" s="70">
        <f aca="true" t="shared" si="9" ref="B45:I45">SUM(B46:B50)</f>
        <v>23</v>
      </c>
      <c r="C45" s="70">
        <f t="shared" si="9"/>
        <v>5</v>
      </c>
      <c r="D45" s="70">
        <f t="shared" si="9"/>
        <v>5</v>
      </c>
      <c r="E45" s="70">
        <f t="shared" si="9"/>
        <v>6</v>
      </c>
      <c r="F45" s="70">
        <f t="shared" si="9"/>
        <v>7</v>
      </c>
      <c r="G45" s="70">
        <f t="shared" si="9"/>
        <v>0</v>
      </c>
      <c r="H45" s="70">
        <f t="shared" si="9"/>
        <v>0</v>
      </c>
      <c r="I45" s="70">
        <f t="shared" si="9"/>
        <v>0</v>
      </c>
    </row>
    <row r="46" spans="1:9" s="7" customFormat="1" ht="15.75" customHeight="1" thickBot="1">
      <c r="A46" s="30" t="s">
        <v>52</v>
      </c>
      <c r="B46" s="72">
        <v>6</v>
      </c>
      <c r="C46" s="72">
        <v>1</v>
      </c>
      <c r="D46" s="72">
        <v>1</v>
      </c>
      <c r="E46" s="72">
        <v>2</v>
      </c>
      <c r="F46" s="72">
        <v>2</v>
      </c>
      <c r="G46" s="72"/>
      <c r="H46" s="72"/>
      <c r="I46" s="72"/>
    </row>
    <row r="47" spans="1:9" s="7" customFormat="1" ht="15.75" customHeight="1" thickBot="1">
      <c r="A47" s="30" t="s">
        <v>53</v>
      </c>
      <c r="B47" s="72">
        <v>2</v>
      </c>
      <c r="C47" s="72">
        <v>1</v>
      </c>
      <c r="D47" s="72">
        <v>1</v>
      </c>
      <c r="E47" s="72">
        <v>0</v>
      </c>
      <c r="F47" s="72">
        <v>0</v>
      </c>
      <c r="G47" s="72"/>
      <c r="H47" s="72"/>
      <c r="I47" s="72"/>
    </row>
    <row r="48" spans="1:9" s="7" customFormat="1" ht="15.75" customHeight="1" thickBot="1">
      <c r="A48" s="29" t="s">
        <v>115</v>
      </c>
      <c r="B48" s="69">
        <v>9</v>
      </c>
      <c r="C48" s="69">
        <v>0</v>
      </c>
      <c r="D48" s="69">
        <v>0</v>
      </c>
      <c r="E48" s="69">
        <v>4</v>
      </c>
      <c r="F48" s="69">
        <v>5</v>
      </c>
      <c r="G48" s="69"/>
      <c r="H48" s="69"/>
      <c r="I48" s="69"/>
    </row>
    <row r="49" spans="1:9" s="7" customFormat="1" ht="31.5" customHeight="1" thickBot="1">
      <c r="A49" s="30" t="s">
        <v>55</v>
      </c>
      <c r="B49" s="72">
        <v>5</v>
      </c>
      <c r="C49" s="72">
        <v>2</v>
      </c>
      <c r="D49" s="72">
        <v>3</v>
      </c>
      <c r="E49" s="72">
        <v>0</v>
      </c>
      <c r="F49" s="72">
        <v>0</v>
      </c>
      <c r="G49" s="72"/>
      <c r="H49" s="72"/>
      <c r="I49" s="72"/>
    </row>
    <row r="50" spans="1:9" s="7" customFormat="1" ht="32.25" customHeight="1" thickBot="1">
      <c r="A50" s="30" t="s">
        <v>58</v>
      </c>
      <c r="B50" s="72">
        <v>1</v>
      </c>
      <c r="C50" s="72">
        <v>1</v>
      </c>
      <c r="D50" s="72">
        <v>0</v>
      </c>
      <c r="E50" s="72">
        <v>0</v>
      </c>
      <c r="F50" s="72">
        <v>0</v>
      </c>
      <c r="G50" s="72"/>
      <c r="H50" s="72"/>
      <c r="I50" s="72"/>
    </row>
    <row r="51" spans="1:9" s="7" customFormat="1" ht="15.75" customHeight="1" thickBot="1">
      <c r="A51" s="28" t="s">
        <v>50</v>
      </c>
      <c r="B51" s="70">
        <f aca="true" t="shared" si="10" ref="B51:I51">SUM(B52:B57)</f>
        <v>12</v>
      </c>
      <c r="C51" s="70">
        <f t="shared" si="10"/>
        <v>6</v>
      </c>
      <c r="D51" s="70">
        <f t="shared" si="10"/>
        <v>4</v>
      </c>
      <c r="E51" s="70">
        <f t="shared" si="10"/>
        <v>2</v>
      </c>
      <c r="F51" s="70">
        <f t="shared" si="10"/>
        <v>0</v>
      </c>
      <c r="G51" s="70">
        <f t="shared" si="10"/>
        <v>0</v>
      </c>
      <c r="H51" s="70">
        <f t="shared" si="10"/>
        <v>0</v>
      </c>
      <c r="I51" s="70">
        <f t="shared" si="10"/>
        <v>0</v>
      </c>
    </row>
    <row r="52" spans="1:9" s="7" customFormat="1" ht="15.75" customHeight="1" thickBot="1">
      <c r="A52" s="30" t="s">
        <v>60</v>
      </c>
      <c r="B52" s="72">
        <v>1</v>
      </c>
      <c r="C52" s="72">
        <v>1</v>
      </c>
      <c r="D52" s="72">
        <v>0</v>
      </c>
      <c r="E52" s="72">
        <v>0</v>
      </c>
      <c r="F52" s="72">
        <v>0</v>
      </c>
      <c r="G52" s="72"/>
      <c r="H52" s="72"/>
      <c r="I52" s="72"/>
    </row>
    <row r="53" spans="1:9" s="7" customFormat="1" ht="15.75" customHeight="1" thickBot="1">
      <c r="A53" s="30" t="s">
        <v>61</v>
      </c>
      <c r="B53" s="72">
        <v>3</v>
      </c>
      <c r="C53" s="72">
        <v>1</v>
      </c>
      <c r="D53" s="72">
        <v>1</v>
      </c>
      <c r="E53" s="72">
        <v>1</v>
      </c>
      <c r="F53" s="72">
        <v>0</v>
      </c>
      <c r="G53" s="72"/>
      <c r="H53" s="72"/>
      <c r="I53" s="72"/>
    </row>
    <row r="54" spans="1:9" s="7" customFormat="1" ht="33.75" customHeight="1" thickBot="1">
      <c r="A54" s="30" t="s">
        <v>62</v>
      </c>
      <c r="B54" s="72">
        <v>2</v>
      </c>
      <c r="C54" s="72">
        <v>1</v>
      </c>
      <c r="D54" s="72">
        <v>1</v>
      </c>
      <c r="E54" s="72">
        <v>0</v>
      </c>
      <c r="F54" s="72">
        <v>0</v>
      </c>
      <c r="G54" s="72"/>
      <c r="H54" s="72"/>
      <c r="I54" s="72"/>
    </row>
    <row r="55" spans="1:9" s="7" customFormat="1" ht="15.75" customHeight="1" thickBot="1">
      <c r="A55" s="30" t="s">
        <v>63</v>
      </c>
      <c r="B55" s="72">
        <v>2</v>
      </c>
      <c r="C55" s="72">
        <v>1</v>
      </c>
      <c r="D55" s="72">
        <v>1</v>
      </c>
      <c r="E55" s="72">
        <v>0</v>
      </c>
      <c r="F55" s="72">
        <v>0</v>
      </c>
      <c r="G55" s="72"/>
      <c r="H55" s="72"/>
      <c r="I55" s="72"/>
    </row>
    <row r="56" spans="1:9" s="7" customFormat="1" ht="31.5" customHeight="1" thickBot="1">
      <c r="A56" s="30" t="s">
        <v>64</v>
      </c>
      <c r="B56" s="72">
        <v>3</v>
      </c>
      <c r="C56" s="72">
        <v>1</v>
      </c>
      <c r="D56" s="72">
        <v>1</v>
      </c>
      <c r="E56" s="72">
        <v>1</v>
      </c>
      <c r="F56" s="72">
        <v>0</v>
      </c>
      <c r="G56" s="72"/>
      <c r="H56" s="72"/>
      <c r="I56" s="72"/>
    </row>
    <row r="57" spans="1:9" s="7" customFormat="1" ht="30.75" customHeight="1" thickBot="1">
      <c r="A57" s="30" t="s">
        <v>108</v>
      </c>
      <c r="B57" s="72">
        <v>1</v>
      </c>
      <c r="C57" s="72">
        <v>1</v>
      </c>
      <c r="D57" s="72">
        <v>0</v>
      </c>
      <c r="E57" s="72">
        <v>0</v>
      </c>
      <c r="F57" s="72">
        <v>0</v>
      </c>
      <c r="G57" s="72"/>
      <c r="H57" s="72"/>
      <c r="I57" s="72"/>
    </row>
    <row r="58" spans="1:9" s="7" customFormat="1" ht="15.75" customHeight="1" thickBot="1">
      <c r="A58" s="28" t="s">
        <v>65</v>
      </c>
      <c r="B58" s="70">
        <f aca="true" t="shared" si="11" ref="B58:I58">SUM(B59:B63)</f>
        <v>17</v>
      </c>
      <c r="C58" s="70">
        <f t="shared" si="11"/>
        <v>6</v>
      </c>
      <c r="D58" s="70">
        <f t="shared" si="11"/>
        <v>5</v>
      </c>
      <c r="E58" s="70">
        <f t="shared" si="11"/>
        <v>3</v>
      </c>
      <c r="F58" s="70">
        <f t="shared" si="11"/>
        <v>3</v>
      </c>
      <c r="G58" s="70">
        <f t="shared" si="11"/>
        <v>0</v>
      </c>
      <c r="H58" s="70">
        <f t="shared" si="11"/>
        <v>0</v>
      </c>
      <c r="I58" s="70">
        <f t="shared" si="11"/>
        <v>0</v>
      </c>
    </row>
    <row r="59" spans="1:9" s="7" customFormat="1" ht="15.75" customHeight="1" thickBot="1">
      <c r="A59" s="30" t="s">
        <v>66</v>
      </c>
      <c r="B59" s="72">
        <v>4</v>
      </c>
      <c r="C59" s="72">
        <v>1</v>
      </c>
      <c r="D59" s="72">
        <v>1</v>
      </c>
      <c r="E59" s="72">
        <v>1</v>
      </c>
      <c r="F59" s="72">
        <v>1</v>
      </c>
      <c r="G59" s="72"/>
      <c r="H59" s="72"/>
      <c r="I59" s="72"/>
    </row>
    <row r="60" spans="1:9" s="7" customFormat="1" ht="15.75" customHeight="1" thickBot="1">
      <c r="A60" s="30" t="s">
        <v>67</v>
      </c>
      <c r="B60" s="72">
        <v>1</v>
      </c>
      <c r="C60" s="72">
        <v>1</v>
      </c>
      <c r="D60" s="72">
        <v>0</v>
      </c>
      <c r="E60" s="72">
        <v>0</v>
      </c>
      <c r="F60" s="72">
        <v>0</v>
      </c>
      <c r="G60" s="72"/>
      <c r="H60" s="72"/>
      <c r="I60" s="72"/>
    </row>
    <row r="61" spans="1:9" s="7" customFormat="1" ht="15.75" customHeight="1" thickBot="1">
      <c r="A61" s="30" t="s">
        <v>68</v>
      </c>
      <c r="B61" s="72">
        <v>2</v>
      </c>
      <c r="C61" s="72">
        <v>1</v>
      </c>
      <c r="D61" s="72">
        <v>1</v>
      </c>
      <c r="E61" s="72">
        <v>0</v>
      </c>
      <c r="F61" s="72">
        <v>0</v>
      </c>
      <c r="G61" s="72"/>
      <c r="H61" s="72"/>
      <c r="I61" s="72"/>
    </row>
    <row r="62" spans="1:9" s="7" customFormat="1" ht="15.75" customHeight="1" thickBot="1">
      <c r="A62" s="30" t="s">
        <v>71</v>
      </c>
      <c r="B62" s="72">
        <v>8</v>
      </c>
      <c r="C62" s="72">
        <v>2</v>
      </c>
      <c r="D62" s="72">
        <v>2</v>
      </c>
      <c r="E62" s="72">
        <v>2</v>
      </c>
      <c r="F62" s="72">
        <v>2</v>
      </c>
      <c r="G62" s="72"/>
      <c r="H62" s="72"/>
      <c r="I62" s="72"/>
    </row>
    <row r="63" spans="1:9" ht="32.25" customHeight="1" thickBot="1">
      <c r="A63" s="30" t="s">
        <v>70</v>
      </c>
      <c r="B63" s="72">
        <v>2</v>
      </c>
      <c r="C63" s="72">
        <v>1</v>
      </c>
      <c r="D63" s="72">
        <v>1</v>
      </c>
      <c r="E63" s="72">
        <v>0</v>
      </c>
      <c r="F63" s="72">
        <v>0</v>
      </c>
      <c r="G63" s="69"/>
      <c r="H63" s="69"/>
      <c r="I63" s="69"/>
    </row>
    <row r="64" spans="1:9" ht="15.75" customHeight="1" thickBot="1">
      <c r="A64" s="28" t="s">
        <v>72</v>
      </c>
      <c r="B64" s="71">
        <f aca="true" t="shared" si="12" ref="B64:I64">SUM(B65:B73)</f>
        <v>32</v>
      </c>
      <c r="C64" s="71">
        <f t="shared" si="12"/>
        <v>9</v>
      </c>
      <c r="D64" s="71">
        <f t="shared" si="12"/>
        <v>8</v>
      </c>
      <c r="E64" s="71">
        <f t="shared" si="12"/>
        <v>8</v>
      </c>
      <c r="F64" s="71">
        <f t="shared" si="12"/>
        <v>7</v>
      </c>
      <c r="G64" s="71">
        <f t="shared" si="12"/>
        <v>0</v>
      </c>
      <c r="H64" s="71">
        <f t="shared" si="12"/>
        <v>0</v>
      </c>
      <c r="I64" s="71">
        <f t="shared" si="12"/>
        <v>0</v>
      </c>
    </row>
    <row r="65" spans="1:9" s="19" customFormat="1" ht="15.75" customHeight="1" thickBot="1">
      <c r="A65" s="31" t="s">
        <v>73</v>
      </c>
      <c r="B65" s="75">
        <v>4</v>
      </c>
      <c r="C65" s="75">
        <v>1</v>
      </c>
      <c r="D65" s="75">
        <v>1</v>
      </c>
      <c r="E65" s="75">
        <v>1</v>
      </c>
      <c r="F65" s="75">
        <v>1</v>
      </c>
      <c r="G65" s="75"/>
      <c r="H65" s="75"/>
      <c r="I65" s="75"/>
    </row>
    <row r="66" spans="1:9" s="19" customFormat="1" ht="15.75" customHeight="1" thickBot="1">
      <c r="A66" s="31" t="s">
        <v>74</v>
      </c>
      <c r="B66" s="75">
        <v>4</v>
      </c>
      <c r="C66" s="75">
        <v>1</v>
      </c>
      <c r="D66" s="75">
        <v>1</v>
      </c>
      <c r="E66" s="75">
        <v>1</v>
      </c>
      <c r="F66" s="75">
        <v>1</v>
      </c>
      <c r="G66" s="75"/>
      <c r="H66" s="75"/>
      <c r="I66" s="75"/>
    </row>
    <row r="67" spans="1:9" s="19" customFormat="1" ht="30.75" customHeight="1" thickBot="1">
      <c r="A67" s="31" t="s">
        <v>76</v>
      </c>
      <c r="B67" s="75">
        <v>1</v>
      </c>
      <c r="C67" s="75">
        <v>1</v>
      </c>
      <c r="D67" s="75">
        <v>0</v>
      </c>
      <c r="E67" s="75">
        <v>0</v>
      </c>
      <c r="F67" s="75">
        <v>0</v>
      </c>
      <c r="G67" s="75"/>
      <c r="H67" s="75"/>
      <c r="I67" s="75"/>
    </row>
    <row r="68" spans="1:9" s="19" customFormat="1" ht="15.75" customHeight="1" thickBot="1">
      <c r="A68" s="31" t="s">
        <v>77</v>
      </c>
      <c r="B68" s="75">
        <v>4</v>
      </c>
      <c r="C68" s="75">
        <v>1</v>
      </c>
      <c r="D68" s="75">
        <v>1</v>
      </c>
      <c r="E68" s="75">
        <v>1</v>
      </c>
      <c r="F68" s="75">
        <v>1</v>
      </c>
      <c r="G68" s="75"/>
      <c r="H68" s="75"/>
      <c r="I68" s="75"/>
    </row>
    <row r="69" spans="1:9" s="19" customFormat="1" ht="15.75" customHeight="1" thickBot="1">
      <c r="A69" s="31" t="s">
        <v>78</v>
      </c>
      <c r="B69" s="75">
        <v>4</v>
      </c>
      <c r="C69" s="75">
        <v>1</v>
      </c>
      <c r="D69" s="75">
        <v>1</v>
      </c>
      <c r="E69" s="75">
        <v>1</v>
      </c>
      <c r="F69" s="75">
        <v>1</v>
      </c>
      <c r="G69" s="75"/>
      <c r="H69" s="75"/>
      <c r="I69" s="75"/>
    </row>
    <row r="70" spans="1:9" s="19" customFormat="1" ht="31.5" customHeight="1" thickBot="1">
      <c r="A70" s="31" t="s">
        <v>79</v>
      </c>
      <c r="B70" s="75">
        <v>4</v>
      </c>
      <c r="C70" s="75">
        <v>1</v>
      </c>
      <c r="D70" s="75">
        <v>1</v>
      </c>
      <c r="E70" s="75">
        <v>1</v>
      </c>
      <c r="F70" s="75">
        <v>1</v>
      </c>
      <c r="G70" s="75"/>
      <c r="H70" s="75"/>
      <c r="I70" s="75"/>
    </row>
    <row r="71" spans="1:9" s="19" customFormat="1" ht="33" customHeight="1" thickBot="1">
      <c r="A71" s="31" t="s">
        <v>80</v>
      </c>
      <c r="B71" s="75">
        <v>3</v>
      </c>
      <c r="C71" s="75">
        <v>1</v>
      </c>
      <c r="D71" s="75">
        <v>1</v>
      </c>
      <c r="E71" s="75">
        <v>1</v>
      </c>
      <c r="F71" s="75">
        <v>0</v>
      </c>
      <c r="G71" s="75"/>
      <c r="H71" s="75"/>
      <c r="I71" s="75"/>
    </row>
    <row r="72" spans="1:9" s="19" customFormat="1" ht="15.75" customHeight="1" thickBot="1">
      <c r="A72" s="31" t="s">
        <v>81</v>
      </c>
      <c r="B72" s="75">
        <v>4</v>
      </c>
      <c r="C72" s="75">
        <v>1</v>
      </c>
      <c r="D72" s="75">
        <v>1</v>
      </c>
      <c r="E72" s="75">
        <v>1</v>
      </c>
      <c r="F72" s="75">
        <v>1</v>
      </c>
      <c r="G72" s="75"/>
      <c r="H72" s="75"/>
      <c r="I72" s="75"/>
    </row>
    <row r="73" spans="1:9" s="19" customFormat="1" ht="15.75" customHeight="1" thickBot="1">
      <c r="A73" s="31" t="s">
        <v>82</v>
      </c>
      <c r="B73" s="75">
        <v>4</v>
      </c>
      <c r="C73" s="75">
        <v>1</v>
      </c>
      <c r="D73" s="75">
        <v>1</v>
      </c>
      <c r="E73" s="75">
        <v>1</v>
      </c>
      <c r="F73" s="75">
        <v>1</v>
      </c>
      <c r="G73" s="75"/>
      <c r="H73" s="75"/>
      <c r="I73" s="75"/>
    </row>
    <row r="74" spans="1:9" s="19" customFormat="1" ht="15.75" customHeight="1" thickBot="1">
      <c r="A74" s="28" t="s">
        <v>84</v>
      </c>
      <c r="B74" s="70">
        <f aca="true" t="shared" si="13" ref="B74:I74">SUM(B75:B77)</f>
        <v>13</v>
      </c>
      <c r="C74" s="70">
        <f t="shared" si="13"/>
        <v>4</v>
      </c>
      <c r="D74" s="70">
        <f t="shared" si="13"/>
        <v>4</v>
      </c>
      <c r="E74" s="70">
        <f t="shared" si="13"/>
        <v>3</v>
      </c>
      <c r="F74" s="70">
        <f t="shared" si="13"/>
        <v>2</v>
      </c>
      <c r="G74" s="70">
        <f t="shared" si="13"/>
        <v>0</v>
      </c>
      <c r="H74" s="70">
        <f t="shared" si="13"/>
        <v>0</v>
      </c>
      <c r="I74" s="70">
        <f t="shared" si="13"/>
        <v>0</v>
      </c>
    </row>
    <row r="75" spans="1:9" s="19" customFormat="1" ht="15.75" customHeight="1" thickBot="1">
      <c r="A75" s="31" t="s">
        <v>85</v>
      </c>
      <c r="B75" s="75">
        <v>3</v>
      </c>
      <c r="C75" s="75">
        <v>1</v>
      </c>
      <c r="D75" s="75">
        <v>1</v>
      </c>
      <c r="E75" s="75">
        <v>1</v>
      </c>
      <c r="F75" s="75">
        <v>0</v>
      </c>
      <c r="G75" s="75"/>
      <c r="H75" s="75"/>
      <c r="I75" s="75"/>
    </row>
    <row r="76" spans="1:9" s="19" customFormat="1" ht="15.75" customHeight="1" thickBot="1">
      <c r="A76" s="31" t="s">
        <v>87</v>
      </c>
      <c r="B76" s="75">
        <v>2</v>
      </c>
      <c r="C76" s="75">
        <v>1</v>
      </c>
      <c r="D76" s="75">
        <v>1</v>
      </c>
      <c r="E76" s="75">
        <v>0</v>
      </c>
      <c r="F76" s="75">
        <v>0</v>
      </c>
      <c r="G76" s="75"/>
      <c r="H76" s="75"/>
      <c r="I76" s="75"/>
    </row>
    <row r="77" spans="1:9" s="19" customFormat="1" ht="15.75" customHeight="1" thickBot="1">
      <c r="A77" s="31" t="s">
        <v>88</v>
      </c>
      <c r="B77" s="75">
        <v>8</v>
      </c>
      <c r="C77" s="75">
        <v>2</v>
      </c>
      <c r="D77" s="75">
        <v>2</v>
      </c>
      <c r="E77" s="75">
        <v>2</v>
      </c>
      <c r="F77" s="75">
        <v>2</v>
      </c>
      <c r="G77" s="75"/>
      <c r="H77" s="75"/>
      <c r="I77" s="75"/>
    </row>
    <row r="78" spans="1:9" s="19" customFormat="1" ht="15.75" customHeight="1" thickBot="1">
      <c r="A78" s="28" t="s">
        <v>41</v>
      </c>
      <c r="B78" s="70">
        <f aca="true" t="shared" si="14" ref="B78:I78">SUM(B79:B81)</f>
        <v>10</v>
      </c>
      <c r="C78" s="70">
        <f t="shared" si="14"/>
        <v>3</v>
      </c>
      <c r="D78" s="70">
        <f t="shared" si="14"/>
        <v>3</v>
      </c>
      <c r="E78" s="70">
        <f t="shared" si="14"/>
        <v>3</v>
      </c>
      <c r="F78" s="70">
        <f t="shared" si="14"/>
        <v>1</v>
      </c>
      <c r="G78" s="70">
        <f t="shared" si="14"/>
        <v>0</v>
      </c>
      <c r="H78" s="70">
        <f t="shared" si="14"/>
        <v>0</v>
      </c>
      <c r="I78" s="70">
        <f t="shared" si="14"/>
        <v>0</v>
      </c>
    </row>
    <row r="79" spans="1:9" s="19" customFormat="1" ht="15.75" customHeight="1" thickBot="1">
      <c r="A79" s="31" t="s">
        <v>106</v>
      </c>
      <c r="B79" s="75">
        <v>4</v>
      </c>
      <c r="C79" s="75">
        <v>1</v>
      </c>
      <c r="D79" s="75">
        <v>1</v>
      </c>
      <c r="E79" s="75">
        <v>1</v>
      </c>
      <c r="F79" s="75">
        <v>1</v>
      </c>
      <c r="G79" s="75"/>
      <c r="H79" s="75"/>
      <c r="I79" s="75"/>
    </row>
    <row r="80" spans="1:9" s="19" customFormat="1" ht="33" customHeight="1" thickBot="1">
      <c r="A80" s="31" t="s">
        <v>92</v>
      </c>
      <c r="B80" s="75">
        <v>4</v>
      </c>
      <c r="C80" s="75">
        <v>1</v>
      </c>
      <c r="D80" s="75">
        <v>1</v>
      </c>
      <c r="E80" s="75">
        <v>2</v>
      </c>
      <c r="F80" s="75">
        <v>0</v>
      </c>
      <c r="G80" s="75"/>
      <c r="H80" s="75"/>
      <c r="I80" s="75"/>
    </row>
    <row r="81" spans="1:9" s="19" customFormat="1" ht="15.75" customHeight="1" thickBot="1">
      <c r="A81" s="31" t="s">
        <v>93</v>
      </c>
      <c r="B81" s="75">
        <v>2</v>
      </c>
      <c r="C81" s="75">
        <v>1</v>
      </c>
      <c r="D81" s="75">
        <v>1</v>
      </c>
      <c r="E81" s="75">
        <v>0</v>
      </c>
      <c r="F81" s="75">
        <v>0</v>
      </c>
      <c r="G81" s="75"/>
      <c r="H81" s="75"/>
      <c r="I81" s="75"/>
    </row>
    <row r="82" spans="1:9" ht="15.75" customHeight="1" thickBot="1">
      <c r="A82" s="27" t="s">
        <v>118</v>
      </c>
      <c r="B82" s="74">
        <f aca="true" t="shared" si="15" ref="B82:I82">B83+B85</f>
        <v>5</v>
      </c>
      <c r="C82" s="74">
        <f t="shared" si="15"/>
        <v>2</v>
      </c>
      <c r="D82" s="74">
        <f t="shared" si="15"/>
        <v>1</v>
      </c>
      <c r="E82" s="74">
        <f t="shared" si="15"/>
        <v>1</v>
      </c>
      <c r="F82" s="74">
        <f t="shared" si="15"/>
        <v>1</v>
      </c>
      <c r="G82" s="74">
        <f t="shared" si="15"/>
        <v>0</v>
      </c>
      <c r="H82" s="74">
        <f t="shared" si="15"/>
        <v>0</v>
      </c>
      <c r="I82" s="74">
        <f t="shared" si="15"/>
        <v>0</v>
      </c>
    </row>
    <row r="83" spans="1:9" ht="15.75" customHeight="1" thickBot="1">
      <c r="A83" s="28" t="s">
        <v>28</v>
      </c>
      <c r="B83" s="70">
        <v>4</v>
      </c>
      <c r="C83" s="70">
        <v>1</v>
      </c>
      <c r="D83" s="70">
        <v>1</v>
      </c>
      <c r="E83" s="70">
        <v>1</v>
      </c>
      <c r="F83" s="70">
        <v>1</v>
      </c>
      <c r="G83" s="70">
        <v>0</v>
      </c>
      <c r="H83" s="70">
        <v>0</v>
      </c>
      <c r="I83" s="70">
        <v>0</v>
      </c>
    </row>
    <row r="84" spans="1:9" ht="15.75" customHeight="1" thickBot="1">
      <c r="A84" s="31" t="s">
        <v>103</v>
      </c>
      <c r="B84" s="76">
        <v>4</v>
      </c>
      <c r="C84" s="76">
        <v>1</v>
      </c>
      <c r="D84" s="76">
        <v>1</v>
      </c>
      <c r="E84" s="76">
        <v>1</v>
      </c>
      <c r="F84" s="76">
        <v>1</v>
      </c>
      <c r="G84" s="76">
        <v>0</v>
      </c>
      <c r="H84" s="76">
        <v>0</v>
      </c>
      <c r="I84" s="76">
        <v>0</v>
      </c>
    </row>
    <row r="85" spans="1:9" ht="16.5" customHeight="1" thickBot="1">
      <c r="A85" s="28" t="s">
        <v>41</v>
      </c>
      <c r="B85" s="70">
        <v>1</v>
      </c>
      <c r="C85" s="70">
        <v>1</v>
      </c>
      <c r="D85" s="70">
        <v>0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</row>
    <row r="86" spans="1:9" ht="15.75" customHeight="1" thickBot="1">
      <c r="A86" s="30" t="s">
        <v>104</v>
      </c>
      <c r="B86" s="69">
        <v>1</v>
      </c>
      <c r="C86" s="69">
        <v>1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</row>
    <row r="88" ht="16.5" thickBot="1"/>
    <row r="89" spans="1:2" ht="16.5" thickBot="1">
      <c r="A89" s="36" t="s">
        <v>144</v>
      </c>
      <c r="B89" s="36" t="s">
        <v>137</v>
      </c>
    </row>
    <row r="90" spans="1:2" ht="16.5" thickBot="1">
      <c r="A90" s="83" t="s">
        <v>141</v>
      </c>
      <c r="B90" s="36">
        <v>4</v>
      </c>
    </row>
    <row r="91" spans="1:2" ht="16.5" thickBot="1">
      <c r="A91" s="83" t="s">
        <v>133</v>
      </c>
      <c r="B91" s="36">
        <v>120</v>
      </c>
    </row>
    <row r="92" spans="1:2" ht="16.5" thickBot="1">
      <c r="A92" s="83" t="s">
        <v>134</v>
      </c>
      <c r="B92" s="36">
        <v>107</v>
      </c>
    </row>
    <row r="93" spans="1:2" ht="16.5" thickBot="1">
      <c r="A93" s="83" t="s">
        <v>135</v>
      </c>
      <c r="B93" s="36">
        <v>5</v>
      </c>
    </row>
    <row r="94" spans="1:2" ht="16.5" thickBot="1">
      <c r="A94" s="36" t="s">
        <v>0</v>
      </c>
      <c r="B94" s="36">
        <f>SUM(B90:B93)</f>
        <v>236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24.25390625" style="0" customWidth="1"/>
    <col min="2" max="9" width="7.50390625" style="61" customWidth="1"/>
  </cols>
  <sheetData>
    <row r="1" spans="1:9" ht="33" customHeight="1" thickBot="1">
      <c r="A1" s="176" t="s">
        <v>223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6.5" thickBot="1">
      <c r="A2" s="37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s="7" customFormat="1" ht="16.5" thickBot="1">
      <c r="A3" s="27" t="s">
        <v>124</v>
      </c>
      <c r="B3" s="23">
        <f aca="true" t="shared" si="0" ref="B3:I3">B4+B5</f>
        <v>4</v>
      </c>
      <c r="C3" s="23">
        <f t="shared" si="0"/>
        <v>0</v>
      </c>
      <c r="D3" s="23">
        <f t="shared" si="0"/>
        <v>0</v>
      </c>
      <c r="E3" s="23">
        <f t="shared" si="0"/>
        <v>2</v>
      </c>
      <c r="F3" s="23">
        <f t="shared" si="0"/>
        <v>2</v>
      </c>
      <c r="G3" s="23">
        <f t="shared" si="0"/>
        <v>0</v>
      </c>
      <c r="H3" s="23">
        <f t="shared" si="0"/>
        <v>0</v>
      </c>
      <c r="I3" s="23">
        <f t="shared" si="0"/>
        <v>0</v>
      </c>
    </row>
    <row r="4" spans="1:9" s="7" customFormat="1" ht="16.5" thickBot="1">
      <c r="A4" s="87" t="s">
        <v>216</v>
      </c>
      <c r="B4" s="88">
        <v>2</v>
      </c>
      <c r="C4" s="88">
        <v>0</v>
      </c>
      <c r="D4" s="88">
        <v>0</v>
      </c>
      <c r="E4" s="88">
        <v>1</v>
      </c>
      <c r="F4" s="88">
        <v>1</v>
      </c>
      <c r="G4" s="82"/>
      <c r="H4" s="82"/>
      <c r="I4" s="82"/>
    </row>
    <row r="5" spans="1:9" s="7" customFormat="1" ht="16.5" thickBot="1">
      <c r="A5" s="87" t="s">
        <v>217</v>
      </c>
      <c r="B5" s="88">
        <v>2</v>
      </c>
      <c r="C5" s="88">
        <v>0</v>
      </c>
      <c r="D5" s="88">
        <v>0</v>
      </c>
      <c r="E5" s="88">
        <v>1</v>
      </c>
      <c r="F5" s="88">
        <v>1</v>
      </c>
      <c r="G5" s="82"/>
      <c r="H5" s="82"/>
      <c r="I5" s="82"/>
    </row>
    <row r="7" ht="16.5" thickBot="1"/>
    <row r="8" spans="1:2" ht="16.5" thickBot="1">
      <c r="A8" s="36" t="s">
        <v>144</v>
      </c>
      <c r="B8" s="36" t="s">
        <v>137</v>
      </c>
    </row>
    <row r="9" spans="1:2" ht="16.5" thickBot="1">
      <c r="A9" s="83" t="s">
        <v>141</v>
      </c>
      <c r="B9" s="36">
        <v>4</v>
      </c>
    </row>
    <row r="10" spans="1:2" ht="16.5" thickBot="1">
      <c r="A10" s="83" t="s">
        <v>133</v>
      </c>
      <c r="B10" s="36">
        <v>120</v>
      </c>
    </row>
    <row r="11" spans="1:2" ht="16.5" thickBot="1">
      <c r="A11" s="83" t="s">
        <v>134</v>
      </c>
      <c r="B11" s="36">
        <v>107</v>
      </c>
    </row>
    <row r="12" spans="1:2" ht="16.5" thickBot="1">
      <c r="A12" s="83" t="s">
        <v>135</v>
      </c>
      <c r="B12" s="36">
        <v>5</v>
      </c>
    </row>
    <row r="13" spans="1:2" ht="16.5" thickBot="1">
      <c r="A13" s="36" t="s">
        <v>0</v>
      </c>
      <c r="B13" s="36">
        <f>SUM(B9:B12)</f>
        <v>236</v>
      </c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24.25390625" style="0" customWidth="1"/>
    <col min="2" max="9" width="7.50390625" style="61" customWidth="1"/>
  </cols>
  <sheetData>
    <row r="1" spans="1:9" ht="33" customHeight="1" thickBot="1">
      <c r="A1" s="176" t="s">
        <v>221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6.5" thickBot="1">
      <c r="A2" s="5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s="7" customFormat="1" ht="16.5" thickBot="1">
      <c r="A3" s="27" t="s">
        <v>116</v>
      </c>
      <c r="B3" s="23">
        <f>SUM(B4+B11+B18+B24+B29+B35)</f>
        <v>120</v>
      </c>
      <c r="C3" s="23">
        <f>C4+C11+C18+C24+C29+C35</f>
        <v>33</v>
      </c>
      <c r="D3" s="23">
        <f>D4+D11+D18+D24+D29+D35</f>
        <v>31</v>
      </c>
      <c r="E3" s="23">
        <f>E4+E11+E18+E24+E29+E35</f>
        <v>29</v>
      </c>
      <c r="F3" s="23">
        <f>SUM(F4,F11,F18,F24,F29,F35)</f>
        <v>27</v>
      </c>
      <c r="G3" s="23">
        <f>G4+G11+G18+G24+G29+G35</f>
        <v>0</v>
      </c>
      <c r="H3" s="23">
        <f>H4+H11+H18+H24+H29+H35</f>
        <v>0</v>
      </c>
      <c r="I3" s="23">
        <f>I4+I11+I18+I24+I29+I35</f>
        <v>0</v>
      </c>
    </row>
    <row r="4" spans="1:9" s="7" customFormat="1" ht="15.75" customHeight="1" thickBot="1">
      <c r="A4" s="28" t="s">
        <v>27</v>
      </c>
      <c r="B4" s="67">
        <f aca="true" t="shared" si="0" ref="B4:I4">SUM(B5:B10)</f>
        <v>21</v>
      </c>
      <c r="C4" s="67">
        <f t="shared" si="0"/>
        <v>6</v>
      </c>
      <c r="D4" s="67">
        <f t="shared" si="0"/>
        <v>5</v>
      </c>
      <c r="E4" s="67">
        <f t="shared" si="0"/>
        <v>5</v>
      </c>
      <c r="F4" s="67">
        <f t="shared" si="0"/>
        <v>5</v>
      </c>
      <c r="G4" s="67">
        <f t="shared" si="0"/>
        <v>0</v>
      </c>
      <c r="H4" s="67">
        <f t="shared" si="0"/>
        <v>0</v>
      </c>
      <c r="I4" s="67">
        <f t="shared" si="0"/>
        <v>0</v>
      </c>
    </row>
    <row r="5" spans="1:9" ht="16.5" thickBot="1">
      <c r="A5" s="29" t="s">
        <v>8</v>
      </c>
      <c r="B5" s="68">
        <v>4</v>
      </c>
      <c r="C5" s="68">
        <v>1</v>
      </c>
      <c r="D5" s="68">
        <v>1</v>
      </c>
      <c r="E5" s="68">
        <v>1</v>
      </c>
      <c r="F5" s="68">
        <v>1</v>
      </c>
      <c r="G5" s="69"/>
      <c r="H5" s="69"/>
      <c r="I5" s="69"/>
    </row>
    <row r="6" spans="1:9" ht="16.5" thickBot="1">
      <c r="A6" s="29" t="s">
        <v>9</v>
      </c>
      <c r="B6" s="69">
        <v>4</v>
      </c>
      <c r="C6" s="69">
        <v>1</v>
      </c>
      <c r="D6" s="69">
        <v>1</v>
      </c>
      <c r="E6" s="69">
        <v>1</v>
      </c>
      <c r="F6" s="69">
        <v>1</v>
      </c>
      <c r="G6" s="69"/>
      <c r="H6" s="69"/>
      <c r="I6" s="69"/>
    </row>
    <row r="7" spans="1:9" ht="16.5" thickBot="1">
      <c r="A7" s="29" t="s">
        <v>109</v>
      </c>
      <c r="B7" s="69">
        <v>4</v>
      </c>
      <c r="C7" s="69">
        <v>1</v>
      </c>
      <c r="D7" s="69">
        <v>1</v>
      </c>
      <c r="E7" s="69">
        <v>1</v>
      </c>
      <c r="F7" s="69">
        <v>1</v>
      </c>
      <c r="G7" s="69"/>
      <c r="H7" s="69"/>
      <c r="I7" s="69"/>
    </row>
    <row r="8" spans="1:9" ht="15.75" customHeight="1" thickBot="1">
      <c r="A8" s="29" t="s">
        <v>10</v>
      </c>
      <c r="B8" s="69">
        <v>4</v>
      </c>
      <c r="C8" s="69">
        <v>1</v>
      </c>
      <c r="D8" s="69">
        <v>1</v>
      </c>
      <c r="E8" s="69">
        <v>1</v>
      </c>
      <c r="F8" s="69">
        <v>1</v>
      </c>
      <c r="G8" s="69"/>
      <c r="H8" s="69"/>
      <c r="I8" s="69"/>
    </row>
    <row r="9" spans="1:9" ht="15.75" customHeight="1" thickBot="1">
      <c r="A9" s="29" t="s">
        <v>11</v>
      </c>
      <c r="B9" s="69">
        <v>4</v>
      </c>
      <c r="C9" s="69">
        <v>1</v>
      </c>
      <c r="D9" s="69">
        <v>1</v>
      </c>
      <c r="E9" s="69">
        <v>1</v>
      </c>
      <c r="F9" s="69">
        <v>1</v>
      </c>
      <c r="G9" s="69">
        <v>0</v>
      </c>
      <c r="H9" s="69"/>
      <c r="I9" s="69"/>
    </row>
    <row r="10" spans="1:9" ht="15.75" customHeight="1" thickBot="1">
      <c r="A10" s="29" t="s">
        <v>12</v>
      </c>
      <c r="B10" s="69">
        <v>1</v>
      </c>
      <c r="C10" s="69">
        <v>1</v>
      </c>
      <c r="D10" s="69">
        <v>0</v>
      </c>
      <c r="E10" s="69">
        <v>0</v>
      </c>
      <c r="F10" s="69">
        <v>0</v>
      </c>
      <c r="G10" s="69"/>
      <c r="H10" s="69"/>
      <c r="I10" s="69"/>
    </row>
    <row r="11" spans="1:9" ht="15.75" customHeight="1" thickBot="1">
      <c r="A11" s="28" t="s">
        <v>50</v>
      </c>
      <c r="B11" s="70">
        <f aca="true" t="shared" si="1" ref="B11:I11">SUM(B12:B17)</f>
        <v>24</v>
      </c>
      <c r="C11" s="70">
        <f t="shared" si="1"/>
        <v>7</v>
      </c>
      <c r="D11" s="70">
        <f t="shared" si="1"/>
        <v>7</v>
      </c>
      <c r="E11" s="70">
        <f t="shared" si="1"/>
        <v>5</v>
      </c>
      <c r="F11" s="70">
        <f t="shared" si="1"/>
        <v>5</v>
      </c>
      <c r="G11" s="70">
        <f t="shared" si="1"/>
        <v>0</v>
      </c>
      <c r="H11" s="70">
        <f t="shared" si="1"/>
        <v>0</v>
      </c>
      <c r="I11" s="70">
        <f t="shared" si="1"/>
        <v>0</v>
      </c>
    </row>
    <row r="12" spans="1:9" ht="15.75" customHeight="1" thickBot="1">
      <c r="A12" s="29" t="s">
        <v>14</v>
      </c>
      <c r="B12" s="69">
        <v>4</v>
      </c>
      <c r="C12" s="69">
        <v>1</v>
      </c>
      <c r="D12" s="69">
        <v>1</v>
      </c>
      <c r="E12" s="69">
        <v>1</v>
      </c>
      <c r="F12" s="69">
        <v>1</v>
      </c>
      <c r="G12" s="69"/>
      <c r="H12" s="69"/>
      <c r="I12" s="69"/>
    </row>
    <row r="13" spans="1:9" ht="15.75" customHeight="1" thickBot="1">
      <c r="A13" s="29" t="s">
        <v>15</v>
      </c>
      <c r="B13" s="69">
        <v>4</v>
      </c>
      <c r="C13" s="69">
        <v>1</v>
      </c>
      <c r="D13" s="69">
        <v>1</v>
      </c>
      <c r="E13" s="69">
        <v>1</v>
      </c>
      <c r="F13" s="69">
        <v>1</v>
      </c>
      <c r="G13" s="69"/>
      <c r="H13" s="69"/>
      <c r="I13" s="69"/>
    </row>
    <row r="14" spans="1:9" ht="15.75" customHeight="1" thickBot="1">
      <c r="A14" s="29" t="s">
        <v>16</v>
      </c>
      <c r="B14" s="69">
        <v>4</v>
      </c>
      <c r="C14" s="69">
        <v>1</v>
      </c>
      <c r="D14" s="69">
        <v>1</v>
      </c>
      <c r="E14" s="69">
        <v>1</v>
      </c>
      <c r="F14" s="69">
        <v>1</v>
      </c>
      <c r="G14" s="69"/>
      <c r="H14" s="69"/>
      <c r="I14" s="69"/>
    </row>
    <row r="15" spans="1:9" ht="15.75" customHeight="1" thickBot="1">
      <c r="A15" s="29" t="s">
        <v>111</v>
      </c>
      <c r="B15" s="69">
        <v>6</v>
      </c>
      <c r="C15" s="69">
        <v>2</v>
      </c>
      <c r="D15" s="69">
        <v>2</v>
      </c>
      <c r="E15" s="69">
        <v>1</v>
      </c>
      <c r="F15" s="69">
        <v>1</v>
      </c>
      <c r="G15" s="69"/>
      <c r="H15" s="69"/>
      <c r="I15" s="69"/>
    </row>
    <row r="16" spans="1:9" ht="15.75" customHeight="1" thickBot="1">
      <c r="A16" s="29" t="s">
        <v>18</v>
      </c>
      <c r="B16" s="69">
        <v>4</v>
      </c>
      <c r="C16" s="69">
        <v>1</v>
      </c>
      <c r="D16" s="69">
        <v>1</v>
      </c>
      <c r="E16" s="69">
        <v>1</v>
      </c>
      <c r="F16" s="69">
        <v>1</v>
      </c>
      <c r="G16" s="69"/>
      <c r="H16" s="69"/>
      <c r="I16" s="69"/>
    </row>
    <row r="17" spans="1:9" ht="15.75" customHeight="1" thickBot="1">
      <c r="A17" s="29" t="s">
        <v>19</v>
      </c>
      <c r="B17" s="69">
        <v>2</v>
      </c>
      <c r="C17" s="69">
        <v>1</v>
      </c>
      <c r="D17" s="69">
        <v>1</v>
      </c>
      <c r="E17" s="69">
        <v>0</v>
      </c>
      <c r="F17" s="69">
        <v>0</v>
      </c>
      <c r="G17" s="69"/>
      <c r="H17" s="69"/>
      <c r="I17" s="69"/>
    </row>
    <row r="18" spans="1:9" ht="15.75" customHeight="1" thickBot="1">
      <c r="A18" s="28" t="s">
        <v>23</v>
      </c>
      <c r="B18" s="71">
        <f aca="true" t="shared" si="2" ref="B18:I18">SUM(B19:B23)</f>
        <v>19</v>
      </c>
      <c r="C18" s="71">
        <f t="shared" si="2"/>
        <v>5</v>
      </c>
      <c r="D18" s="71">
        <f t="shared" si="2"/>
        <v>5</v>
      </c>
      <c r="E18" s="71">
        <f t="shared" si="2"/>
        <v>5</v>
      </c>
      <c r="F18" s="71">
        <f t="shared" si="2"/>
        <v>4</v>
      </c>
      <c r="G18" s="71">
        <f t="shared" si="2"/>
        <v>0</v>
      </c>
      <c r="H18" s="71">
        <f t="shared" si="2"/>
        <v>0</v>
      </c>
      <c r="I18" s="71">
        <f t="shared" si="2"/>
        <v>0</v>
      </c>
    </row>
    <row r="19" spans="1:9" ht="15" customHeight="1" thickBot="1">
      <c r="A19" s="29" t="s">
        <v>20</v>
      </c>
      <c r="B19" s="69">
        <v>4</v>
      </c>
      <c r="C19" s="69">
        <v>1</v>
      </c>
      <c r="D19" s="69">
        <v>1</v>
      </c>
      <c r="E19" s="69">
        <v>1</v>
      </c>
      <c r="F19" s="69">
        <v>1</v>
      </c>
      <c r="G19" s="69"/>
      <c r="H19" s="69"/>
      <c r="I19" s="69"/>
    </row>
    <row r="20" spans="1:9" ht="15.75" customHeight="1" thickBot="1">
      <c r="A20" s="29" t="s">
        <v>21</v>
      </c>
      <c r="B20" s="69">
        <v>4</v>
      </c>
      <c r="C20" s="69">
        <v>1</v>
      </c>
      <c r="D20" s="69">
        <v>1</v>
      </c>
      <c r="E20" s="69">
        <v>1</v>
      </c>
      <c r="F20" s="69">
        <v>1</v>
      </c>
      <c r="G20" s="69"/>
      <c r="H20" s="69"/>
      <c r="I20" s="69"/>
    </row>
    <row r="21" spans="1:9" ht="15.75" customHeight="1" thickBot="1">
      <c r="A21" s="29" t="s">
        <v>22</v>
      </c>
      <c r="B21" s="69">
        <v>4</v>
      </c>
      <c r="C21" s="69">
        <v>1</v>
      </c>
      <c r="D21" s="69">
        <v>1</v>
      </c>
      <c r="E21" s="69">
        <v>1</v>
      </c>
      <c r="F21" s="69">
        <v>1</v>
      </c>
      <c r="G21" s="69"/>
      <c r="H21" s="69"/>
      <c r="I21" s="69"/>
    </row>
    <row r="22" spans="1:9" ht="15.75" customHeight="1" thickBot="1">
      <c r="A22" s="29" t="s">
        <v>24</v>
      </c>
      <c r="B22" s="69">
        <v>4</v>
      </c>
      <c r="C22" s="69">
        <v>1</v>
      </c>
      <c r="D22" s="69">
        <v>1</v>
      </c>
      <c r="E22" s="69">
        <v>1</v>
      </c>
      <c r="F22" s="69">
        <v>1</v>
      </c>
      <c r="G22" s="69"/>
      <c r="H22" s="69"/>
      <c r="I22" s="69"/>
    </row>
    <row r="23" spans="1:9" ht="15.75" customHeight="1" thickBot="1">
      <c r="A23" s="29" t="s">
        <v>25</v>
      </c>
      <c r="B23" s="69">
        <v>3</v>
      </c>
      <c r="C23" s="69">
        <v>1</v>
      </c>
      <c r="D23" s="69">
        <v>1</v>
      </c>
      <c r="E23" s="69">
        <v>1</v>
      </c>
      <c r="F23" s="69">
        <v>0</v>
      </c>
      <c r="G23" s="69"/>
      <c r="H23" s="69"/>
      <c r="I23" s="69"/>
    </row>
    <row r="24" spans="1:9" ht="15.75" customHeight="1" thickBot="1">
      <c r="A24" s="28" t="s">
        <v>28</v>
      </c>
      <c r="B24" s="70">
        <f aca="true" t="shared" si="3" ref="B24:I24">SUM(B25:B28)</f>
        <v>20</v>
      </c>
      <c r="C24" s="70">
        <f t="shared" si="3"/>
        <v>5</v>
      </c>
      <c r="D24" s="70">
        <f t="shared" si="3"/>
        <v>5</v>
      </c>
      <c r="E24" s="70">
        <f t="shared" si="3"/>
        <v>5</v>
      </c>
      <c r="F24" s="70">
        <f t="shared" si="3"/>
        <v>5</v>
      </c>
      <c r="G24" s="70">
        <f t="shared" si="3"/>
        <v>0</v>
      </c>
      <c r="H24" s="70">
        <f t="shared" si="3"/>
        <v>0</v>
      </c>
      <c r="I24" s="70">
        <f t="shared" si="3"/>
        <v>0</v>
      </c>
    </row>
    <row r="25" spans="1:9" ht="15.75" customHeight="1" thickBot="1">
      <c r="A25" s="29" t="s">
        <v>29</v>
      </c>
      <c r="B25" s="69">
        <v>8</v>
      </c>
      <c r="C25" s="69">
        <v>2</v>
      </c>
      <c r="D25" s="69">
        <v>2</v>
      </c>
      <c r="E25" s="69">
        <v>2</v>
      </c>
      <c r="F25" s="69">
        <v>2</v>
      </c>
      <c r="G25" s="69"/>
      <c r="H25" s="69"/>
      <c r="I25" s="69"/>
    </row>
    <row r="26" spans="1:9" ht="15.75" customHeight="1" thickBot="1">
      <c r="A26" s="29" t="s">
        <v>30</v>
      </c>
      <c r="B26" s="69">
        <v>4</v>
      </c>
      <c r="C26" s="69">
        <v>1</v>
      </c>
      <c r="D26" s="69">
        <v>1</v>
      </c>
      <c r="E26" s="69">
        <v>1</v>
      </c>
      <c r="F26" s="69">
        <v>1</v>
      </c>
      <c r="G26" s="69"/>
      <c r="H26" s="69"/>
      <c r="I26" s="69"/>
    </row>
    <row r="27" spans="1:9" ht="15.75" customHeight="1" thickBot="1">
      <c r="A27" s="29" t="s">
        <v>31</v>
      </c>
      <c r="B27" s="69">
        <v>4</v>
      </c>
      <c r="C27" s="69">
        <v>1</v>
      </c>
      <c r="D27" s="69">
        <v>1</v>
      </c>
      <c r="E27" s="69">
        <v>1</v>
      </c>
      <c r="F27" s="69">
        <v>1</v>
      </c>
      <c r="G27" s="69"/>
      <c r="H27" s="69"/>
      <c r="I27" s="69"/>
    </row>
    <row r="28" spans="1:9" ht="15.75" customHeight="1" thickBot="1">
      <c r="A28" s="29" t="s">
        <v>32</v>
      </c>
      <c r="B28" s="69">
        <v>4</v>
      </c>
      <c r="C28" s="69">
        <v>1</v>
      </c>
      <c r="D28" s="69">
        <v>1</v>
      </c>
      <c r="E28" s="69">
        <v>1</v>
      </c>
      <c r="F28" s="69">
        <v>1</v>
      </c>
      <c r="G28" s="69"/>
      <c r="H28" s="69"/>
      <c r="I28" s="69"/>
    </row>
    <row r="29" spans="1:9" s="7" customFormat="1" ht="15.75" customHeight="1" thickBot="1">
      <c r="A29" s="28" t="s">
        <v>34</v>
      </c>
      <c r="B29" s="70">
        <f aca="true" t="shared" si="4" ref="B29:I29">SUM(B30:B34)</f>
        <v>24</v>
      </c>
      <c r="C29" s="70">
        <f t="shared" si="4"/>
        <v>6</v>
      </c>
      <c r="D29" s="70">
        <f t="shared" si="4"/>
        <v>6</v>
      </c>
      <c r="E29" s="70">
        <f t="shared" si="4"/>
        <v>6</v>
      </c>
      <c r="F29" s="70">
        <f t="shared" si="4"/>
        <v>6</v>
      </c>
      <c r="G29" s="70">
        <f t="shared" si="4"/>
        <v>0</v>
      </c>
      <c r="H29" s="70">
        <f t="shared" si="4"/>
        <v>0</v>
      </c>
      <c r="I29" s="70">
        <f t="shared" si="4"/>
        <v>0</v>
      </c>
    </row>
    <row r="30" spans="1:9" s="7" customFormat="1" ht="15.75" customHeight="1" thickBot="1">
      <c r="A30" s="30" t="s">
        <v>36</v>
      </c>
      <c r="B30" s="72">
        <v>4</v>
      </c>
      <c r="C30" s="72">
        <v>1</v>
      </c>
      <c r="D30" s="72">
        <v>1</v>
      </c>
      <c r="E30" s="72">
        <v>1</v>
      </c>
      <c r="F30" s="72">
        <v>1</v>
      </c>
      <c r="G30" s="72"/>
      <c r="H30" s="72"/>
      <c r="I30" s="72"/>
    </row>
    <row r="31" spans="1:9" s="7" customFormat="1" ht="15.75" customHeight="1" thickBot="1">
      <c r="A31" s="30" t="s">
        <v>37</v>
      </c>
      <c r="B31" s="72">
        <v>8</v>
      </c>
      <c r="C31" s="72">
        <v>2</v>
      </c>
      <c r="D31" s="72">
        <v>2</v>
      </c>
      <c r="E31" s="72">
        <v>2</v>
      </c>
      <c r="F31" s="72">
        <v>2</v>
      </c>
      <c r="G31" s="72"/>
      <c r="H31" s="72"/>
      <c r="I31" s="72"/>
    </row>
    <row r="32" spans="1:9" s="7" customFormat="1" ht="15.75" customHeight="1" thickBot="1">
      <c r="A32" s="30" t="s">
        <v>38</v>
      </c>
      <c r="B32" s="72">
        <v>4</v>
      </c>
      <c r="C32" s="72">
        <v>1</v>
      </c>
      <c r="D32" s="72">
        <v>1</v>
      </c>
      <c r="E32" s="72">
        <v>1</v>
      </c>
      <c r="F32" s="72">
        <v>1</v>
      </c>
      <c r="G32" s="72"/>
      <c r="H32" s="72"/>
      <c r="I32" s="72"/>
    </row>
    <row r="33" spans="1:9" s="7" customFormat="1" ht="15.75" customHeight="1" thickBot="1">
      <c r="A33" s="30" t="s">
        <v>39</v>
      </c>
      <c r="B33" s="72">
        <v>4</v>
      </c>
      <c r="C33" s="72">
        <v>1</v>
      </c>
      <c r="D33" s="72">
        <v>1</v>
      </c>
      <c r="E33" s="72">
        <v>1</v>
      </c>
      <c r="F33" s="72">
        <v>1</v>
      </c>
      <c r="G33" s="72"/>
      <c r="H33" s="72"/>
      <c r="I33" s="72"/>
    </row>
    <row r="34" spans="1:9" s="7" customFormat="1" ht="15.75" customHeight="1" thickBot="1">
      <c r="A34" s="30" t="s">
        <v>40</v>
      </c>
      <c r="B34" s="72">
        <v>4</v>
      </c>
      <c r="C34" s="72">
        <v>1</v>
      </c>
      <c r="D34" s="72">
        <v>1</v>
      </c>
      <c r="E34" s="72">
        <v>1</v>
      </c>
      <c r="F34" s="72">
        <v>1</v>
      </c>
      <c r="G34" s="72"/>
      <c r="H34" s="72"/>
      <c r="I34" s="72"/>
    </row>
    <row r="35" spans="1:9" s="7" customFormat="1" ht="15.75" customHeight="1" thickBot="1">
      <c r="A35" s="28" t="s">
        <v>42</v>
      </c>
      <c r="B35" s="70">
        <f aca="true" t="shared" si="5" ref="B35:I35">SUM(B36:B39)</f>
        <v>12</v>
      </c>
      <c r="C35" s="70">
        <f t="shared" si="5"/>
        <v>4</v>
      </c>
      <c r="D35" s="70">
        <f t="shared" si="5"/>
        <v>3</v>
      </c>
      <c r="E35" s="70">
        <f t="shared" si="5"/>
        <v>3</v>
      </c>
      <c r="F35" s="70">
        <f t="shared" si="5"/>
        <v>2</v>
      </c>
      <c r="G35" s="70">
        <f t="shared" si="5"/>
        <v>0</v>
      </c>
      <c r="H35" s="70">
        <f t="shared" si="5"/>
        <v>0</v>
      </c>
      <c r="I35" s="70">
        <f t="shared" si="5"/>
        <v>0</v>
      </c>
    </row>
    <row r="36" spans="1:9" s="7" customFormat="1" ht="15.75" customHeight="1" thickBot="1">
      <c r="A36" s="30" t="s">
        <v>43</v>
      </c>
      <c r="B36" s="72">
        <v>3</v>
      </c>
      <c r="C36" s="72">
        <v>1</v>
      </c>
      <c r="D36" s="72">
        <v>1</v>
      </c>
      <c r="E36" s="72">
        <v>1</v>
      </c>
      <c r="F36" s="72">
        <v>0</v>
      </c>
      <c r="G36" s="72"/>
      <c r="H36" s="72"/>
      <c r="I36" s="72"/>
    </row>
    <row r="37" spans="1:9" s="7" customFormat="1" ht="15.75" customHeight="1" thickBot="1">
      <c r="A37" s="30" t="s">
        <v>44</v>
      </c>
      <c r="B37" s="72">
        <v>4</v>
      </c>
      <c r="C37" s="72">
        <v>1</v>
      </c>
      <c r="D37" s="72">
        <v>1</v>
      </c>
      <c r="E37" s="72">
        <v>1</v>
      </c>
      <c r="F37" s="72">
        <v>1</v>
      </c>
      <c r="G37" s="72"/>
      <c r="H37" s="72"/>
      <c r="I37" s="72"/>
    </row>
    <row r="38" spans="1:9" s="7" customFormat="1" ht="15.75" customHeight="1" thickBot="1">
      <c r="A38" s="30" t="s">
        <v>45</v>
      </c>
      <c r="B38" s="72">
        <v>4</v>
      </c>
      <c r="C38" s="72">
        <v>1</v>
      </c>
      <c r="D38" s="72">
        <v>1</v>
      </c>
      <c r="E38" s="72">
        <v>1</v>
      </c>
      <c r="F38" s="72">
        <v>1</v>
      </c>
      <c r="G38" s="72"/>
      <c r="H38" s="72"/>
      <c r="I38" s="72"/>
    </row>
    <row r="39" spans="1:9" s="7" customFormat="1" ht="15.75" customHeight="1" thickBot="1">
      <c r="A39" s="30" t="s">
        <v>46</v>
      </c>
      <c r="B39" s="72">
        <v>1</v>
      </c>
      <c r="C39" s="72">
        <v>1</v>
      </c>
      <c r="D39" s="72">
        <v>0</v>
      </c>
      <c r="E39" s="72">
        <v>0</v>
      </c>
      <c r="F39" s="72">
        <v>0</v>
      </c>
      <c r="G39" s="72"/>
      <c r="H39" s="72"/>
      <c r="I39" s="72"/>
    </row>
    <row r="41" ht="16.5" thickBot="1"/>
    <row r="42" spans="1:2" ht="16.5" thickBot="1">
      <c r="A42" s="36" t="s">
        <v>144</v>
      </c>
      <c r="B42" s="36" t="s">
        <v>137</v>
      </c>
    </row>
    <row r="43" spans="1:2" ht="16.5" thickBot="1">
      <c r="A43" s="83" t="s">
        <v>141</v>
      </c>
      <c r="B43" s="36">
        <v>4</v>
      </c>
    </row>
    <row r="44" spans="1:2" ht="16.5" thickBot="1">
      <c r="A44" s="83" t="s">
        <v>133</v>
      </c>
      <c r="B44" s="36">
        <v>120</v>
      </c>
    </row>
    <row r="45" spans="1:2" ht="16.5" thickBot="1">
      <c r="A45" s="83" t="s">
        <v>134</v>
      </c>
      <c r="B45" s="36">
        <v>107</v>
      </c>
    </row>
    <row r="46" spans="1:2" ht="16.5" thickBot="1">
      <c r="A46" s="83" t="s">
        <v>135</v>
      </c>
      <c r="B46" s="36">
        <v>5</v>
      </c>
    </row>
    <row r="47" spans="1:2" ht="16.5" thickBot="1">
      <c r="A47" s="36" t="s">
        <v>0</v>
      </c>
      <c r="B47" s="36">
        <f>SUM(B43:B46)</f>
        <v>236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A3" sqref="A3:I65"/>
    </sheetView>
  </sheetViews>
  <sheetFormatPr defaultColWidth="9.00390625" defaultRowHeight="16.5"/>
  <cols>
    <col min="1" max="1" width="31.75390625" style="0" customWidth="1"/>
  </cols>
  <sheetData>
    <row r="1" spans="1:9" ht="20.25" thickBot="1">
      <c r="A1" s="91" t="s">
        <v>312</v>
      </c>
      <c r="B1" s="91"/>
      <c r="C1" s="91"/>
      <c r="D1" s="91"/>
      <c r="E1" s="91"/>
      <c r="F1" s="91"/>
      <c r="G1" s="91"/>
      <c r="H1" s="91"/>
      <c r="I1" s="91"/>
    </row>
    <row r="2" spans="1:9" ht="16.5" thickBot="1">
      <c r="A2" s="120" t="s">
        <v>243</v>
      </c>
      <c r="B2" s="120" t="s">
        <v>137</v>
      </c>
      <c r="C2" s="121" t="s">
        <v>244</v>
      </c>
      <c r="D2" s="120" t="s">
        <v>245</v>
      </c>
      <c r="E2" s="121" t="s">
        <v>246</v>
      </c>
      <c r="F2" s="122" t="s">
        <v>247</v>
      </c>
      <c r="G2" s="122" t="s">
        <v>198</v>
      </c>
      <c r="H2" s="121" t="s">
        <v>196</v>
      </c>
      <c r="I2" s="122" t="s">
        <v>248</v>
      </c>
    </row>
    <row r="3" spans="1:9" ht="16.5" thickBot="1">
      <c r="A3" s="123" t="s">
        <v>117</v>
      </c>
      <c r="B3" s="123">
        <v>164</v>
      </c>
      <c r="C3" s="124">
        <v>40</v>
      </c>
      <c r="D3" s="123">
        <v>40</v>
      </c>
      <c r="E3" s="124">
        <v>42</v>
      </c>
      <c r="F3" s="124">
        <v>42</v>
      </c>
      <c r="G3" s="124">
        <v>0</v>
      </c>
      <c r="H3" s="124">
        <v>0</v>
      </c>
      <c r="I3" s="124">
        <v>0</v>
      </c>
    </row>
    <row r="4" spans="1:9" ht="16.5" thickBot="1">
      <c r="A4" s="99" t="s">
        <v>27</v>
      </c>
      <c r="B4" s="100">
        <v>28</v>
      </c>
      <c r="C4" s="101">
        <v>7</v>
      </c>
      <c r="D4" s="100">
        <v>7</v>
      </c>
      <c r="E4" s="101">
        <v>7</v>
      </c>
      <c r="F4" s="102">
        <v>7</v>
      </c>
      <c r="G4" s="101">
        <v>0</v>
      </c>
      <c r="H4" s="101">
        <v>0</v>
      </c>
      <c r="I4" s="101">
        <v>0</v>
      </c>
    </row>
    <row r="5" spans="1:9" ht="16.5" thickBot="1">
      <c r="A5" s="125" t="s">
        <v>154</v>
      </c>
      <c r="B5" s="126">
        <v>4</v>
      </c>
      <c r="C5" s="122">
        <v>1</v>
      </c>
      <c r="D5" s="126">
        <v>1</v>
      </c>
      <c r="E5" s="122">
        <v>1</v>
      </c>
      <c r="F5" s="122">
        <v>1</v>
      </c>
      <c r="G5" s="122">
        <v>0</v>
      </c>
      <c r="H5" s="122">
        <v>0</v>
      </c>
      <c r="I5" s="122">
        <v>0</v>
      </c>
    </row>
    <row r="6" spans="1:9" ht="16.5" thickBot="1">
      <c r="A6" s="125" t="s">
        <v>155</v>
      </c>
      <c r="B6" s="126">
        <v>4</v>
      </c>
      <c r="C6" s="122">
        <v>1</v>
      </c>
      <c r="D6" s="126">
        <v>1</v>
      </c>
      <c r="E6" s="122">
        <v>1</v>
      </c>
      <c r="F6" s="122">
        <v>1</v>
      </c>
      <c r="G6" s="122">
        <v>0</v>
      </c>
      <c r="H6" s="122">
        <v>0</v>
      </c>
      <c r="I6" s="122">
        <v>0</v>
      </c>
    </row>
    <row r="7" spans="1:9" ht="16.5" thickBot="1">
      <c r="A7" s="127" t="s">
        <v>157</v>
      </c>
      <c r="B7" s="126">
        <v>4</v>
      </c>
      <c r="C7" s="122">
        <v>1</v>
      </c>
      <c r="D7" s="126">
        <v>1</v>
      </c>
      <c r="E7" s="122">
        <v>1</v>
      </c>
      <c r="F7" s="122">
        <v>1</v>
      </c>
      <c r="G7" s="122">
        <v>0</v>
      </c>
      <c r="H7" s="122">
        <v>0</v>
      </c>
      <c r="I7" s="122">
        <v>0</v>
      </c>
    </row>
    <row r="8" spans="1:9" ht="16.5" thickBot="1">
      <c r="A8" s="125" t="s">
        <v>156</v>
      </c>
      <c r="B8" s="126">
        <v>4</v>
      </c>
      <c r="C8" s="122">
        <v>1</v>
      </c>
      <c r="D8" s="126">
        <v>1</v>
      </c>
      <c r="E8" s="122">
        <v>1</v>
      </c>
      <c r="F8" s="122">
        <v>1</v>
      </c>
      <c r="G8" s="122">
        <v>0</v>
      </c>
      <c r="H8" s="122">
        <v>0</v>
      </c>
      <c r="I8" s="128">
        <v>0</v>
      </c>
    </row>
    <row r="9" spans="1:9" ht="16.5" thickBot="1">
      <c r="A9" s="125" t="s">
        <v>159</v>
      </c>
      <c r="B9" s="126">
        <v>4</v>
      </c>
      <c r="C9" s="122">
        <v>1</v>
      </c>
      <c r="D9" s="126">
        <v>1</v>
      </c>
      <c r="E9" s="122">
        <v>1</v>
      </c>
      <c r="F9" s="122">
        <v>1</v>
      </c>
      <c r="G9" s="122">
        <v>0</v>
      </c>
      <c r="H9" s="128">
        <v>0</v>
      </c>
      <c r="I9" s="128">
        <v>0</v>
      </c>
    </row>
    <row r="10" spans="1:9" ht="16.5" thickBot="1">
      <c r="A10" s="125" t="s">
        <v>158</v>
      </c>
      <c r="B10" s="126">
        <v>4</v>
      </c>
      <c r="C10" s="122">
        <v>1</v>
      </c>
      <c r="D10" s="126">
        <v>1</v>
      </c>
      <c r="E10" s="122">
        <v>1</v>
      </c>
      <c r="F10" s="122">
        <v>1</v>
      </c>
      <c r="G10" s="122">
        <v>0</v>
      </c>
      <c r="H10" s="128">
        <v>0</v>
      </c>
      <c r="I10" s="128">
        <v>0</v>
      </c>
    </row>
    <row r="11" spans="1:9" ht="16.5" thickBot="1">
      <c r="A11" s="125" t="s">
        <v>195</v>
      </c>
      <c r="B11" s="126">
        <v>3</v>
      </c>
      <c r="C11" s="122">
        <v>1</v>
      </c>
      <c r="D11" s="126">
        <v>1</v>
      </c>
      <c r="E11" s="122">
        <v>1</v>
      </c>
      <c r="F11" s="122">
        <v>0</v>
      </c>
      <c r="G11" s="122">
        <v>0</v>
      </c>
      <c r="H11" s="122">
        <v>0</v>
      </c>
      <c r="I11" s="128">
        <v>0</v>
      </c>
    </row>
    <row r="12" spans="1:9" ht="16.5" thickBot="1">
      <c r="A12" s="125" t="s">
        <v>58</v>
      </c>
      <c r="B12" s="126">
        <v>1</v>
      </c>
      <c r="C12" s="122">
        <v>0</v>
      </c>
      <c r="D12" s="126">
        <v>0</v>
      </c>
      <c r="E12" s="122">
        <v>0</v>
      </c>
      <c r="F12" s="122">
        <v>1</v>
      </c>
      <c r="G12" s="122">
        <v>0</v>
      </c>
      <c r="H12" s="122">
        <v>0</v>
      </c>
      <c r="I12" s="128">
        <v>0</v>
      </c>
    </row>
    <row r="13" spans="1:9" ht="16.5" thickBot="1">
      <c r="A13" s="99" t="s">
        <v>98</v>
      </c>
      <c r="B13" s="99">
        <v>24</v>
      </c>
      <c r="C13" s="102">
        <v>6</v>
      </c>
      <c r="D13" s="99">
        <v>6</v>
      </c>
      <c r="E13" s="102">
        <v>6</v>
      </c>
      <c r="F13" s="102">
        <v>6</v>
      </c>
      <c r="G13" s="102">
        <v>0</v>
      </c>
      <c r="H13" s="102">
        <v>0</v>
      </c>
      <c r="I13" s="108">
        <v>0</v>
      </c>
    </row>
    <row r="14" spans="1:9" ht="16.5" thickBot="1">
      <c r="A14" s="125" t="s">
        <v>160</v>
      </c>
      <c r="B14" s="126">
        <v>4</v>
      </c>
      <c r="C14" s="122">
        <v>1</v>
      </c>
      <c r="D14" s="126">
        <v>1</v>
      </c>
      <c r="E14" s="122">
        <v>1</v>
      </c>
      <c r="F14" s="122">
        <v>1</v>
      </c>
      <c r="G14" s="122">
        <v>0</v>
      </c>
      <c r="H14" s="128">
        <v>0</v>
      </c>
      <c r="I14" s="128">
        <v>0</v>
      </c>
    </row>
    <row r="15" spans="1:9" ht="16.5" thickBot="1">
      <c r="A15" s="125" t="s">
        <v>285</v>
      </c>
      <c r="B15" s="126">
        <v>2</v>
      </c>
      <c r="C15" s="122">
        <v>1</v>
      </c>
      <c r="D15" s="126">
        <v>1</v>
      </c>
      <c r="E15" s="122">
        <v>0</v>
      </c>
      <c r="F15" s="122">
        <v>0</v>
      </c>
      <c r="G15" s="122">
        <v>0</v>
      </c>
      <c r="H15" s="122">
        <v>0</v>
      </c>
      <c r="I15" s="128">
        <v>0</v>
      </c>
    </row>
    <row r="16" spans="1:9" ht="16.5" thickBot="1">
      <c r="A16" s="125" t="s">
        <v>161</v>
      </c>
      <c r="B16" s="126">
        <v>4</v>
      </c>
      <c r="C16" s="122">
        <v>1</v>
      </c>
      <c r="D16" s="126">
        <v>1</v>
      </c>
      <c r="E16" s="122">
        <v>1</v>
      </c>
      <c r="F16" s="122">
        <v>1</v>
      </c>
      <c r="G16" s="122">
        <v>0</v>
      </c>
      <c r="H16" s="122">
        <v>0</v>
      </c>
      <c r="I16" s="128">
        <v>0</v>
      </c>
    </row>
    <row r="17" spans="1:9" ht="16.5" thickBot="1">
      <c r="A17" s="125" t="s">
        <v>162</v>
      </c>
      <c r="B17" s="126">
        <v>4</v>
      </c>
      <c r="C17" s="122">
        <v>1</v>
      </c>
      <c r="D17" s="126">
        <v>1</v>
      </c>
      <c r="E17" s="122">
        <v>1</v>
      </c>
      <c r="F17" s="122">
        <v>1</v>
      </c>
      <c r="G17" s="122">
        <v>0</v>
      </c>
      <c r="H17" s="128">
        <v>0</v>
      </c>
      <c r="I17" s="128">
        <v>0</v>
      </c>
    </row>
    <row r="18" spans="1:9" ht="16.5" thickBot="1">
      <c r="A18" s="125" t="s">
        <v>163</v>
      </c>
      <c r="B18" s="126">
        <v>4</v>
      </c>
      <c r="C18" s="122">
        <v>1</v>
      </c>
      <c r="D18" s="126">
        <v>1</v>
      </c>
      <c r="E18" s="122">
        <v>1</v>
      </c>
      <c r="F18" s="122">
        <v>1</v>
      </c>
      <c r="G18" s="122">
        <v>0</v>
      </c>
      <c r="H18" s="128">
        <v>0</v>
      </c>
      <c r="I18" s="128">
        <v>0</v>
      </c>
    </row>
    <row r="19" spans="1:9" ht="16.5" thickBot="1">
      <c r="A19" s="125" t="s">
        <v>166</v>
      </c>
      <c r="B19" s="126">
        <v>2</v>
      </c>
      <c r="C19" s="126">
        <v>0</v>
      </c>
      <c r="D19" s="126">
        <v>0</v>
      </c>
      <c r="E19" s="126">
        <v>1</v>
      </c>
      <c r="F19" s="126">
        <v>1</v>
      </c>
      <c r="G19" s="126">
        <v>0</v>
      </c>
      <c r="H19" s="122">
        <v>0</v>
      </c>
      <c r="I19" s="122">
        <v>0</v>
      </c>
    </row>
    <row r="20" spans="1:9" ht="16.5" thickBot="1">
      <c r="A20" s="129" t="s">
        <v>164</v>
      </c>
      <c r="B20" s="130">
        <v>4</v>
      </c>
      <c r="C20" s="131">
        <v>1</v>
      </c>
      <c r="D20" s="130">
        <v>1</v>
      </c>
      <c r="E20" s="131">
        <v>1</v>
      </c>
      <c r="F20" s="131">
        <v>1</v>
      </c>
      <c r="G20" s="131">
        <v>0</v>
      </c>
      <c r="H20" s="131">
        <v>0</v>
      </c>
      <c r="I20" s="131">
        <v>0</v>
      </c>
    </row>
    <row r="21" spans="1:9" ht="16.5" thickBot="1">
      <c r="A21" s="99" t="s">
        <v>167</v>
      </c>
      <c r="B21" s="99">
        <v>25</v>
      </c>
      <c r="C21" s="102">
        <v>6</v>
      </c>
      <c r="D21" s="99">
        <v>6</v>
      </c>
      <c r="E21" s="102">
        <v>6</v>
      </c>
      <c r="F21" s="102">
        <v>7</v>
      </c>
      <c r="G21" s="102">
        <v>0</v>
      </c>
      <c r="H21" s="102">
        <v>0</v>
      </c>
      <c r="I21" s="102">
        <v>0</v>
      </c>
    </row>
    <row r="22" spans="1:9" ht="16.5" thickBot="1">
      <c r="A22" s="125" t="s">
        <v>316</v>
      </c>
      <c r="B22" s="126">
        <v>4</v>
      </c>
      <c r="C22" s="122">
        <v>1</v>
      </c>
      <c r="D22" s="126">
        <v>1</v>
      </c>
      <c r="E22" s="122">
        <v>1</v>
      </c>
      <c r="F22" s="122">
        <v>1</v>
      </c>
      <c r="G22" s="122">
        <v>0</v>
      </c>
      <c r="H22" s="122">
        <v>0</v>
      </c>
      <c r="I22" s="122">
        <v>0</v>
      </c>
    </row>
    <row r="23" spans="1:9" ht="16.5" thickBot="1">
      <c r="A23" s="125" t="s">
        <v>317</v>
      </c>
      <c r="B23" s="133">
        <v>4</v>
      </c>
      <c r="C23" s="128">
        <v>1</v>
      </c>
      <c r="D23" s="133">
        <v>1</v>
      </c>
      <c r="E23" s="128">
        <v>1</v>
      </c>
      <c r="F23" s="128">
        <v>1</v>
      </c>
      <c r="G23" s="128">
        <v>0</v>
      </c>
      <c r="H23" s="128">
        <v>0</v>
      </c>
      <c r="I23" s="128">
        <v>0</v>
      </c>
    </row>
    <row r="24" spans="1:9" ht="16.5" thickBot="1">
      <c r="A24" s="132" t="s">
        <v>169</v>
      </c>
      <c r="B24" s="133">
        <v>4</v>
      </c>
      <c r="C24" s="128">
        <v>1</v>
      </c>
      <c r="D24" s="133">
        <v>1</v>
      </c>
      <c r="E24" s="128">
        <v>1</v>
      </c>
      <c r="F24" s="128">
        <v>1</v>
      </c>
      <c r="G24" s="128">
        <v>0</v>
      </c>
      <c r="H24" s="128">
        <v>0</v>
      </c>
      <c r="I24" s="128">
        <v>0</v>
      </c>
    </row>
    <row r="25" spans="1:9" ht="16.5" thickBot="1">
      <c r="A25" s="125" t="s">
        <v>170</v>
      </c>
      <c r="B25" s="133">
        <v>4</v>
      </c>
      <c r="C25" s="128">
        <v>1</v>
      </c>
      <c r="D25" s="133">
        <v>1</v>
      </c>
      <c r="E25" s="122">
        <v>1</v>
      </c>
      <c r="F25" s="128">
        <v>1</v>
      </c>
      <c r="G25" s="128">
        <v>0</v>
      </c>
      <c r="H25" s="128">
        <v>0</v>
      </c>
      <c r="I25" s="122">
        <v>0</v>
      </c>
    </row>
    <row r="26" spans="1:9" ht="16.5" thickBot="1">
      <c r="A26" s="134" t="s">
        <v>171</v>
      </c>
      <c r="B26" s="120">
        <v>4</v>
      </c>
      <c r="C26" s="121">
        <v>1</v>
      </c>
      <c r="D26" s="120">
        <v>1</v>
      </c>
      <c r="E26" s="122">
        <v>1</v>
      </c>
      <c r="F26" s="121">
        <v>1</v>
      </c>
      <c r="G26" s="121">
        <v>0</v>
      </c>
      <c r="H26" s="121">
        <v>0</v>
      </c>
      <c r="I26" s="121">
        <v>0</v>
      </c>
    </row>
    <row r="27" spans="1:9" ht="16.5" thickBot="1">
      <c r="A27" s="134" t="s">
        <v>173</v>
      </c>
      <c r="B27" s="120">
        <v>2</v>
      </c>
      <c r="C27" s="121">
        <v>0</v>
      </c>
      <c r="D27" s="120">
        <v>0</v>
      </c>
      <c r="E27" s="122">
        <v>1</v>
      </c>
      <c r="F27" s="121">
        <v>1</v>
      </c>
      <c r="G27" s="121">
        <v>0</v>
      </c>
      <c r="H27" s="121">
        <v>0</v>
      </c>
      <c r="I27" s="121">
        <v>0</v>
      </c>
    </row>
    <row r="28" spans="1:9" ht="16.5" thickBot="1">
      <c r="A28" s="127" t="s">
        <v>286</v>
      </c>
      <c r="B28" s="126">
        <v>3</v>
      </c>
      <c r="C28" s="122">
        <v>1</v>
      </c>
      <c r="D28" s="126">
        <v>1</v>
      </c>
      <c r="E28" s="122">
        <v>0</v>
      </c>
      <c r="F28" s="122">
        <v>1</v>
      </c>
      <c r="G28" s="122">
        <v>0</v>
      </c>
      <c r="H28" s="122">
        <v>0</v>
      </c>
      <c r="I28" s="122">
        <v>0</v>
      </c>
    </row>
    <row r="29" spans="1:9" ht="16.5" thickBot="1">
      <c r="A29" s="99" t="s">
        <v>72</v>
      </c>
      <c r="B29" s="99">
        <v>36</v>
      </c>
      <c r="C29" s="102">
        <v>8</v>
      </c>
      <c r="D29" s="99">
        <v>8</v>
      </c>
      <c r="E29" s="102">
        <v>10</v>
      </c>
      <c r="F29" s="102">
        <v>10</v>
      </c>
      <c r="G29" s="102">
        <v>0</v>
      </c>
      <c r="H29" s="102">
        <v>0</v>
      </c>
      <c r="I29" s="102">
        <v>0</v>
      </c>
    </row>
    <row r="30" spans="1:9" ht="16.5" thickBot="1">
      <c r="A30" s="132" t="s">
        <v>287</v>
      </c>
      <c r="B30" s="133">
        <v>2</v>
      </c>
      <c r="C30" s="128">
        <v>1</v>
      </c>
      <c r="D30" s="133">
        <v>1</v>
      </c>
      <c r="E30" s="122">
        <v>0</v>
      </c>
      <c r="F30" s="128">
        <v>0</v>
      </c>
      <c r="G30" s="128">
        <v>0</v>
      </c>
      <c r="H30" s="128">
        <v>0</v>
      </c>
      <c r="I30" s="128">
        <v>0</v>
      </c>
    </row>
    <row r="31" spans="1:9" ht="16.5" thickBot="1">
      <c r="A31" s="125" t="s">
        <v>179</v>
      </c>
      <c r="B31" s="126">
        <v>2</v>
      </c>
      <c r="C31" s="122">
        <v>0</v>
      </c>
      <c r="D31" s="126">
        <v>0</v>
      </c>
      <c r="E31" s="126">
        <v>1</v>
      </c>
      <c r="F31" s="126">
        <v>1</v>
      </c>
      <c r="G31" s="122">
        <v>0</v>
      </c>
      <c r="H31" s="126">
        <v>0</v>
      </c>
      <c r="I31" s="128">
        <v>0</v>
      </c>
    </row>
    <row r="32" spans="1:9" ht="16.5" thickBot="1">
      <c r="A32" s="125" t="s">
        <v>180</v>
      </c>
      <c r="B32" s="126">
        <v>2</v>
      </c>
      <c r="C32" s="122">
        <v>0</v>
      </c>
      <c r="D32" s="126">
        <v>0</v>
      </c>
      <c r="E32" s="122">
        <v>1</v>
      </c>
      <c r="F32" s="122">
        <v>1</v>
      </c>
      <c r="G32" s="122">
        <v>0</v>
      </c>
      <c r="H32" s="126">
        <v>0</v>
      </c>
      <c r="I32" s="122">
        <v>0</v>
      </c>
    </row>
    <row r="33" spans="1:9" ht="16.5" thickBot="1">
      <c r="A33" s="125" t="s">
        <v>183</v>
      </c>
      <c r="B33" s="126">
        <v>2</v>
      </c>
      <c r="C33" s="122">
        <v>0</v>
      </c>
      <c r="D33" s="126">
        <v>0</v>
      </c>
      <c r="E33" s="122">
        <v>1</v>
      </c>
      <c r="F33" s="122">
        <v>1</v>
      </c>
      <c r="G33" s="122">
        <v>0</v>
      </c>
      <c r="H33" s="122">
        <v>0</v>
      </c>
      <c r="I33" s="122">
        <v>0</v>
      </c>
    </row>
    <row r="34" spans="1:9" ht="16.5" thickBot="1">
      <c r="A34" s="125" t="s">
        <v>182</v>
      </c>
      <c r="B34" s="126">
        <v>2</v>
      </c>
      <c r="C34" s="122">
        <v>0</v>
      </c>
      <c r="D34" s="126">
        <v>0</v>
      </c>
      <c r="E34" s="122">
        <v>1</v>
      </c>
      <c r="F34" s="122">
        <v>1</v>
      </c>
      <c r="G34" s="126">
        <v>0</v>
      </c>
      <c r="H34" s="122">
        <v>0</v>
      </c>
      <c r="I34" s="126">
        <v>0</v>
      </c>
    </row>
    <row r="35" spans="1:9" ht="16.5" thickBot="1">
      <c r="A35" s="129" t="s">
        <v>174</v>
      </c>
      <c r="B35" s="130">
        <v>4</v>
      </c>
      <c r="C35" s="131">
        <v>1</v>
      </c>
      <c r="D35" s="130">
        <v>1</v>
      </c>
      <c r="E35" s="131">
        <v>1</v>
      </c>
      <c r="F35" s="131">
        <v>1</v>
      </c>
      <c r="G35" s="131">
        <v>0</v>
      </c>
      <c r="H35" s="131">
        <v>0</v>
      </c>
      <c r="I35" s="128">
        <v>0</v>
      </c>
    </row>
    <row r="36" spans="1:9" ht="16.5" thickBot="1">
      <c r="A36" s="125" t="s">
        <v>175</v>
      </c>
      <c r="B36" s="126">
        <v>4</v>
      </c>
      <c r="C36" s="122">
        <v>1</v>
      </c>
      <c r="D36" s="126">
        <v>1</v>
      </c>
      <c r="E36" s="122">
        <v>1</v>
      </c>
      <c r="F36" s="122">
        <v>1</v>
      </c>
      <c r="G36" s="122">
        <v>0</v>
      </c>
      <c r="H36" s="122">
        <v>0</v>
      </c>
      <c r="I36" s="128">
        <v>0</v>
      </c>
    </row>
    <row r="37" spans="1:9" ht="16.5" thickBot="1">
      <c r="A37" s="125" t="s">
        <v>288</v>
      </c>
      <c r="B37" s="126">
        <v>4</v>
      </c>
      <c r="C37" s="122">
        <v>1</v>
      </c>
      <c r="D37" s="126">
        <v>1</v>
      </c>
      <c r="E37" s="122">
        <v>1</v>
      </c>
      <c r="F37" s="122">
        <v>1</v>
      </c>
      <c r="G37" s="122">
        <v>0</v>
      </c>
      <c r="H37" s="122">
        <v>0</v>
      </c>
      <c r="I37" s="128">
        <v>0</v>
      </c>
    </row>
    <row r="38" spans="1:9" ht="16.5" thickBot="1">
      <c r="A38" s="125" t="s">
        <v>176</v>
      </c>
      <c r="B38" s="126">
        <v>4</v>
      </c>
      <c r="C38" s="122">
        <v>1</v>
      </c>
      <c r="D38" s="126">
        <v>1</v>
      </c>
      <c r="E38" s="122">
        <v>1</v>
      </c>
      <c r="F38" s="122">
        <v>1</v>
      </c>
      <c r="G38" s="122">
        <v>0</v>
      </c>
      <c r="H38" s="122">
        <v>0</v>
      </c>
      <c r="I38" s="128">
        <v>0</v>
      </c>
    </row>
    <row r="39" spans="1:9" ht="16.5" thickBot="1">
      <c r="A39" s="139" t="s">
        <v>112</v>
      </c>
      <c r="B39" s="133">
        <v>4</v>
      </c>
      <c r="C39" s="128">
        <v>1</v>
      </c>
      <c r="D39" s="126">
        <v>1</v>
      </c>
      <c r="E39" s="128">
        <v>1</v>
      </c>
      <c r="F39" s="128">
        <v>1</v>
      </c>
      <c r="G39" s="128">
        <v>0</v>
      </c>
      <c r="H39" s="128">
        <v>0</v>
      </c>
      <c r="I39" s="128">
        <v>0</v>
      </c>
    </row>
    <row r="40" spans="1:9" ht="16.5" thickBot="1">
      <c r="A40" s="112" t="s">
        <v>314</v>
      </c>
      <c r="B40" s="133">
        <v>4</v>
      </c>
      <c r="C40" s="128">
        <v>1</v>
      </c>
      <c r="D40" s="126">
        <v>1</v>
      </c>
      <c r="E40" s="128">
        <v>1</v>
      </c>
      <c r="F40" s="128">
        <v>1</v>
      </c>
      <c r="G40" s="128">
        <v>0</v>
      </c>
      <c r="H40" s="128">
        <v>0</v>
      </c>
      <c r="I40" s="128">
        <v>0</v>
      </c>
    </row>
    <row r="41" spans="1:9" ht="16.5" thickBot="1">
      <c r="A41" s="112" t="s">
        <v>289</v>
      </c>
      <c r="B41" s="133">
        <v>2</v>
      </c>
      <c r="C41" s="128">
        <v>1</v>
      </c>
      <c r="D41" s="126">
        <v>1</v>
      </c>
      <c r="E41" s="128">
        <v>0</v>
      </c>
      <c r="F41" s="128">
        <v>0</v>
      </c>
      <c r="G41" s="128">
        <v>0</v>
      </c>
      <c r="H41" s="128">
        <v>0</v>
      </c>
      <c r="I41" s="128">
        <v>0</v>
      </c>
    </row>
    <row r="42" spans="1:9" ht="16.5" thickBot="1">
      <c r="A42" s="99" t="s">
        <v>34</v>
      </c>
      <c r="B42" s="99">
        <v>20</v>
      </c>
      <c r="C42" s="102">
        <v>5</v>
      </c>
      <c r="D42" s="99">
        <v>6</v>
      </c>
      <c r="E42" s="102">
        <v>5</v>
      </c>
      <c r="F42" s="102">
        <v>4</v>
      </c>
      <c r="G42" s="102">
        <v>0</v>
      </c>
      <c r="H42" s="102">
        <v>0</v>
      </c>
      <c r="I42" s="102">
        <v>0</v>
      </c>
    </row>
    <row r="43" spans="1:9" ht="16.5" thickBot="1">
      <c r="A43" s="125" t="s">
        <v>184</v>
      </c>
      <c r="B43" s="126">
        <v>4</v>
      </c>
      <c r="C43" s="122">
        <v>1</v>
      </c>
      <c r="D43" s="126">
        <v>1</v>
      </c>
      <c r="E43" s="122">
        <v>1</v>
      </c>
      <c r="F43" s="122">
        <v>1</v>
      </c>
      <c r="G43" s="122">
        <v>0</v>
      </c>
      <c r="H43" s="122">
        <v>0</v>
      </c>
      <c r="I43" s="122">
        <v>0</v>
      </c>
    </row>
    <row r="44" spans="1:9" ht="16.5" thickBot="1">
      <c r="A44" s="125" t="s">
        <v>185</v>
      </c>
      <c r="B44" s="126">
        <v>4</v>
      </c>
      <c r="C44" s="122">
        <v>1</v>
      </c>
      <c r="D44" s="126">
        <v>1</v>
      </c>
      <c r="E44" s="122">
        <v>1</v>
      </c>
      <c r="F44" s="122">
        <v>1</v>
      </c>
      <c r="G44" s="122">
        <v>0</v>
      </c>
      <c r="H44" s="122">
        <v>0</v>
      </c>
      <c r="I44" s="122">
        <v>0</v>
      </c>
    </row>
    <row r="45" spans="1:9" ht="16.5" thickBot="1">
      <c r="A45" s="125" t="s">
        <v>186</v>
      </c>
      <c r="B45" s="126">
        <v>4</v>
      </c>
      <c r="C45" s="122">
        <v>1</v>
      </c>
      <c r="D45" s="126">
        <v>1</v>
      </c>
      <c r="E45" s="122">
        <v>1</v>
      </c>
      <c r="F45" s="122">
        <v>1</v>
      </c>
      <c r="G45" s="122">
        <v>0</v>
      </c>
      <c r="H45" s="122">
        <v>0</v>
      </c>
      <c r="I45" s="122">
        <v>0</v>
      </c>
    </row>
    <row r="46" spans="1:9" ht="16.5" thickBot="1">
      <c r="A46" s="125" t="s">
        <v>187</v>
      </c>
      <c r="B46" s="126">
        <v>3</v>
      </c>
      <c r="C46" s="122">
        <v>0</v>
      </c>
      <c r="D46" s="126">
        <v>1</v>
      </c>
      <c r="E46" s="122">
        <v>1</v>
      </c>
      <c r="F46" s="122">
        <v>1</v>
      </c>
      <c r="G46" s="122">
        <v>0</v>
      </c>
      <c r="H46" s="122">
        <v>0</v>
      </c>
      <c r="I46" s="122">
        <v>0</v>
      </c>
    </row>
    <row r="47" spans="1:9" ht="16.5" thickBot="1">
      <c r="A47" s="125" t="s">
        <v>292</v>
      </c>
      <c r="B47" s="126">
        <v>1</v>
      </c>
      <c r="C47" s="122">
        <v>0</v>
      </c>
      <c r="D47" s="126">
        <v>0</v>
      </c>
      <c r="E47" s="122">
        <v>1</v>
      </c>
      <c r="F47" s="122">
        <v>0</v>
      </c>
      <c r="G47" s="122">
        <v>0</v>
      </c>
      <c r="H47" s="122">
        <v>0</v>
      </c>
      <c r="I47" s="122">
        <v>0</v>
      </c>
    </row>
    <row r="48" spans="1:9" ht="16.5" thickBot="1">
      <c r="A48" s="125" t="s">
        <v>290</v>
      </c>
      <c r="B48" s="126">
        <v>2</v>
      </c>
      <c r="C48" s="122">
        <v>1</v>
      </c>
      <c r="D48" s="126">
        <v>1</v>
      </c>
      <c r="E48" s="122">
        <v>0</v>
      </c>
      <c r="F48" s="122">
        <v>0</v>
      </c>
      <c r="G48" s="122">
        <v>0</v>
      </c>
      <c r="H48" s="122">
        <v>0</v>
      </c>
      <c r="I48" s="122">
        <v>0</v>
      </c>
    </row>
    <row r="49" spans="1:9" ht="16.5" thickBot="1">
      <c r="A49" s="125" t="s">
        <v>291</v>
      </c>
      <c r="B49" s="126">
        <v>2</v>
      </c>
      <c r="C49" s="122">
        <v>1</v>
      </c>
      <c r="D49" s="126">
        <v>1</v>
      </c>
      <c r="E49" s="122">
        <v>0</v>
      </c>
      <c r="F49" s="122">
        <v>0</v>
      </c>
      <c r="G49" s="122">
        <v>0</v>
      </c>
      <c r="H49" s="122">
        <v>0</v>
      </c>
      <c r="I49" s="122">
        <v>0</v>
      </c>
    </row>
    <row r="50" spans="1:9" ht="16.5" thickBot="1">
      <c r="A50" s="99" t="s">
        <v>42</v>
      </c>
      <c r="B50" s="99">
        <v>27</v>
      </c>
      <c r="C50" s="102">
        <v>7</v>
      </c>
      <c r="D50" s="99">
        <v>6</v>
      </c>
      <c r="E50" s="102">
        <v>7</v>
      </c>
      <c r="F50" s="102">
        <v>7</v>
      </c>
      <c r="G50" s="102">
        <v>0</v>
      </c>
      <c r="H50" s="102">
        <v>0</v>
      </c>
      <c r="I50" s="102">
        <v>0</v>
      </c>
    </row>
    <row r="51" spans="1:9" ht="16.5" thickBot="1">
      <c r="A51" s="125" t="s">
        <v>293</v>
      </c>
      <c r="B51" s="126">
        <v>4</v>
      </c>
      <c r="C51" s="122">
        <v>1</v>
      </c>
      <c r="D51" s="126">
        <v>1</v>
      </c>
      <c r="E51" s="122">
        <v>1</v>
      </c>
      <c r="F51" s="122">
        <v>1</v>
      </c>
      <c r="G51" s="122">
        <v>0</v>
      </c>
      <c r="H51" s="122">
        <v>0</v>
      </c>
      <c r="I51" s="128">
        <v>0</v>
      </c>
    </row>
    <row r="52" spans="1:9" ht="16.5" thickBot="1">
      <c r="A52" s="125" t="s">
        <v>190</v>
      </c>
      <c r="B52" s="126">
        <v>4</v>
      </c>
      <c r="C52" s="122">
        <v>1</v>
      </c>
      <c r="D52" s="126">
        <v>1</v>
      </c>
      <c r="E52" s="122">
        <v>1</v>
      </c>
      <c r="F52" s="122">
        <v>1</v>
      </c>
      <c r="G52" s="122">
        <v>0</v>
      </c>
      <c r="H52" s="122">
        <v>0</v>
      </c>
      <c r="I52" s="128">
        <v>0</v>
      </c>
    </row>
    <row r="53" spans="1:9" ht="16.5" thickBot="1">
      <c r="A53" s="125" t="s">
        <v>294</v>
      </c>
      <c r="B53" s="126">
        <v>2</v>
      </c>
      <c r="C53" s="122">
        <v>1</v>
      </c>
      <c r="D53" s="126">
        <v>1</v>
      </c>
      <c r="E53" s="122">
        <v>0</v>
      </c>
      <c r="F53" s="122">
        <v>0</v>
      </c>
      <c r="G53" s="122">
        <v>0</v>
      </c>
      <c r="H53" s="122">
        <v>0</v>
      </c>
      <c r="I53" s="128">
        <v>0</v>
      </c>
    </row>
    <row r="54" spans="1:9" ht="16.5" thickBot="1">
      <c r="A54" s="125" t="s">
        <v>191</v>
      </c>
      <c r="B54" s="126">
        <v>2</v>
      </c>
      <c r="C54" s="122">
        <v>0</v>
      </c>
      <c r="D54" s="126">
        <v>0</v>
      </c>
      <c r="E54" s="122">
        <v>1</v>
      </c>
      <c r="F54" s="122">
        <v>1</v>
      </c>
      <c r="G54" s="122">
        <v>0</v>
      </c>
      <c r="H54" s="122">
        <v>0</v>
      </c>
      <c r="I54" s="128">
        <v>0</v>
      </c>
    </row>
    <row r="55" spans="1:9" ht="16.5" thickBot="1">
      <c r="A55" s="125" t="s">
        <v>295</v>
      </c>
      <c r="B55" s="126">
        <v>4</v>
      </c>
      <c r="C55" s="122">
        <v>1</v>
      </c>
      <c r="D55" s="126">
        <v>1</v>
      </c>
      <c r="E55" s="122">
        <v>1</v>
      </c>
      <c r="F55" s="122">
        <v>1</v>
      </c>
      <c r="G55" s="122">
        <v>0</v>
      </c>
      <c r="H55" s="122">
        <v>0</v>
      </c>
      <c r="I55" s="128">
        <v>0</v>
      </c>
    </row>
    <row r="56" spans="1:9" ht="16.5" thickBot="1">
      <c r="A56" s="125" t="s">
        <v>296</v>
      </c>
      <c r="B56" s="126">
        <v>2</v>
      </c>
      <c r="C56" s="122">
        <v>0</v>
      </c>
      <c r="D56" s="126">
        <v>0</v>
      </c>
      <c r="E56" s="122">
        <v>1</v>
      </c>
      <c r="F56" s="122">
        <v>1</v>
      </c>
      <c r="G56" s="122">
        <v>0</v>
      </c>
      <c r="H56" s="122">
        <v>0</v>
      </c>
      <c r="I56" s="128">
        <v>0</v>
      </c>
    </row>
    <row r="57" spans="1:9" ht="16.5" thickBot="1">
      <c r="A57" s="125" t="s">
        <v>315</v>
      </c>
      <c r="B57" s="126">
        <v>2</v>
      </c>
      <c r="C57" s="126">
        <v>1</v>
      </c>
      <c r="D57" s="126">
        <v>1</v>
      </c>
      <c r="E57" s="122">
        <v>0</v>
      </c>
      <c r="F57" s="126">
        <v>0</v>
      </c>
      <c r="G57" s="126">
        <v>0</v>
      </c>
      <c r="H57" s="126">
        <v>0</v>
      </c>
      <c r="I57" s="126">
        <v>0</v>
      </c>
    </row>
    <row r="58" spans="1:9" ht="33" thickBot="1">
      <c r="A58" s="151" t="s">
        <v>329</v>
      </c>
      <c r="B58" s="122">
        <v>1</v>
      </c>
      <c r="C58" s="126">
        <v>0</v>
      </c>
      <c r="D58" s="122">
        <v>0</v>
      </c>
      <c r="E58" s="122">
        <v>1</v>
      </c>
      <c r="F58" s="122">
        <v>0</v>
      </c>
      <c r="G58" s="122">
        <v>0</v>
      </c>
      <c r="H58" s="122">
        <v>0</v>
      </c>
      <c r="I58" s="126">
        <v>0</v>
      </c>
    </row>
    <row r="59" spans="1:9" ht="33" thickBot="1">
      <c r="A59" s="151" t="s">
        <v>330</v>
      </c>
      <c r="B59" s="122">
        <v>1</v>
      </c>
      <c r="C59" s="126">
        <v>0</v>
      </c>
      <c r="D59" s="122">
        <v>0</v>
      </c>
      <c r="E59" s="122">
        <v>1</v>
      </c>
      <c r="F59" s="122">
        <v>0</v>
      </c>
      <c r="G59" s="122">
        <v>0</v>
      </c>
      <c r="H59" s="122">
        <v>0</v>
      </c>
      <c r="I59" s="126">
        <v>0</v>
      </c>
    </row>
    <row r="60" spans="1:9" ht="33" thickBot="1">
      <c r="A60" s="151" t="s">
        <v>331</v>
      </c>
      <c r="B60" s="122">
        <v>1</v>
      </c>
      <c r="C60" s="126">
        <v>0</v>
      </c>
      <c r="D60" s="122">
        <v>0</v>
      </c>
      <c r="E60" s="122">
        <v>0</v>
      </c>
      <c r="F60" s="122">
        <v>1</v>
      </c>
      <c r="G60" s="122">
        <v>0</v>
      </c>
      <c r="H60" s="122">
        <v>0</v>
      </c>
      <c r="I60" s="126">
        <v>0</v>
      </c>
    </row>
    <row r="61" spans="1:9" ht="33" thickBot="1">
      <c r="A61" s="151" t="s">
        <v>332</v>
      </c>
      <c r="B61" s="122">
        <v>1</v>
      </c>
      <c r="C61" s="126">
        <v>0</v>
      </c>
      <c r="D61" s="122">
        <v>0</v>
      </c>
      <c r="E61" s="122">
        <v>0</v>
      </c>
      <c r="F61" s="122">
        <v>1</v>
      </c>
      <c r="G61" s="122">
        <v>0</v>
      </c>
      <c r="H61" s="122">
        <v>0</v>
      </c>
      <c r="I61" s="126">
        <v>0</v>
      </c>
    </row>
    <row r="62" spans="1:9" ht="16.5" thickBot="1">
      <c r="A62" s="125" t="s">
        <v>297</v>
      </c>
      <c r="B62" s="122">
        <v>2</v>
      </c>
      <c r="C62" s="126">
        <v>1</v>
      </c>
      <c r="D62" s="122">
        <v>1</v>
      </c>
      <c r="E62" s="122">
        <v>0</v>
      </c>
      <c r="F62" s="122">
        <v>0</v>
      </c>
      <c r="G62" s="122">
        <v>0</v>
      </c>
      <c r="H62" s="122">
        <v>0</v>
      </c>
      <c r="I62" s="126">
        <v>0</v>
      </c>
    </row>
    <row r="63" spans="1:9" ht="33" thickBot="1">
      <c r="A63" s="151" t="s">
        <v>313</v>
      </c>
      <c r="B63" s="122">
        <v>1</v>
      </c>
      <c r="C63" s="126">
        <v>1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  <c r="I63" s="128">
        <v>0</v>
      </c>
    </row>
    <row r="64" spans="1:9" ht="16.5" thickBot="1">
      <c r="A64" s="99" t="s">
        <v>298</v>
      </c>
      <c r="B64" s="102">
        <v>4</v>
      </c>
      <c r="C64" s="99">
        <v>1</v>
      </c>
      <c r="D64" s="102">
        <v>1</v>
      </c>
      <c r="E64" s="102">
        <v>1</v>
      </c>
      <c r="F64" s="102">
        <v>1</v>
      </c>
      <c r="G64" s="99">
        <v>0</v>
      </c>
      <c r="H64" s="102">
        <v>0</v>
      </c>
      <c r="I64" s="108">
        <v>0</v>
      </c>
    </row>
    <row r="65" spans="1:9" ht="16.5" thickBot="1">
      <c r="A65" s="132" t="s">
        <v>299</v>
      </c>
      <c r="B65" s="128">
        <v>4</v>
      </c>
      <c r="C65" s="133">
        <v>1</v>
      </c>
      <c r="D65" s="128">
        <v>1</v>
      </c>
      <c r="E65" s="128">
        <v>1</v>
      </c>
      <c r="F65" s="128">
        <v>1</v>
      </c>
      <c r="G65" s="141">
        <v>0</v>
      </c>
      <c r="H65" s="126">
        <v>0</v>
      </c>
      <c r="I65" s="122">
        <v>0</v>
      </c>
    </row>
    <row r="66" spans="3:8" ht="15.75">
      <c r="C66" s="142"/>
      <c r="G66" s="142"/>
      <c r="H66" s="142"/>
    </row>
    <row r="67" spans="1:8" ht="16.5" thickBot="1">
      <c r="A67" s="143"/>
      <c r="B67" s="143"/>
      <c r="C67" s="142"/>
      <c r="G67" s="142"/>
      <c r="H67" s="142"/>
    </row>
    <row r="68" spans="1:8" ht="16.5" thickBot="1">
      <c r="A68" s="144" t="s">
        <v>280</v>
      </c>
      <c r="B68" s="122" t="s">
        <v>137</v>
      </c>
      <c r="G68" s="142"/>
      <c r="H68" s="142"/>
    </row>
    <row r="69" spans="1:8" ht="16.5" thickBot="1">
      <c r="A69" s="145" t="s">
        <v>281</v>
      </c>
      <c r="B69" s="128">
        <v>158</v>
      </c>
      <c r="G69" s="142"/>
      <c r="H69" s="142"/>
    </row>
    <row r="70" spans="1:8" ht="16.5" thickBot="1">
      <c r="A70" s="146" t="s">
        <v>282</v>
      </c>
      <c r="B70" s="122">
        <v>164</v>
      </c>
      <c r="G70" s="142"/>
      <c r="H70" s="142"/>
    </row>
    <row r="71" spans="1:8" ht="16.5" thickBot="1">
      <c r="A71" s="146" t="s">
        <v>283</v>
      </c>
      <c r="B71" s="122">
        <v>41</v>
      </c>
      <c r="G71" s="142"/>
      <c r="H71" s="142"/>
    </row>
    <row r="72" spans="1:8" ht="16.5" thickBot="1">
      <c r="A72" s="146" t="s">
        <v>137</v>
      </c>
      <c r="B72" s="122">
        <v>363</v>
      </c>
      <c r="G72" s="142"/>
      <c r="H72" s="1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24.25390625" style="0" customWidth="1"/>
    <col min="2" max="9" width="7.50390625" style="61" customWidth="1"/>
  </cols>
  <sheetData>
    <row r="1" spans="1:9" ht="33" customHeight="1" thickBot="1">
      <c r="A1" s="176" t="s">
        <v>224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5.75" customHeight="1" thickBot="1">
      <c r="A2" s="5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s="7" customFormat="1" ht="15.75" customHeight="1" thickBot="1">
      <c r="A3" s="27" t="s">
        <v>117</v>
      </c>
      <c r="B3" s="74">
        <f aca="true" t="shared" si="0" ref="B3:I3">B4+B10+B17+B23+B33+B37</f>
        <v>107</v>
      </c>
      <c r="C3" s="74">
        <f t="shared" si="0"/>
        <v>33</v>
      </c>
      <c r="D3" s="74">
        <f t="shared" si="0"/>
        <v>29</v>
      </c>
      <c r="E3" s="74">
        <f t="shared" si="0"/>
        <v>25</v>
      </c>
      <c r="F3" s="74">
        <f t="shared" si="0"/>
        <v>20</v>
      </c>
      <c r="G3" s="74">
        <f t="shared" si="0"/>
        <v>0</v>
      </c>
      <c r="H3" s="74">
        <f t="shared" si="0"/>
        <v>0</v>
      </c>
      <c r="I3" s="74">
        <f t="shared" si="0"/>
        <v>0</v>
      </c>
    </row>
    <row r="4" spans="1:9" s="7" customFormat="1" ht="15.75" customHeight="1" thickBot="1">
      <c r="A4" s="28" t="s">
        <v>51</v>
      </c>
      <c r="B4" s="70">
        <f aca="true" t="shared" si="1" ref="B4:I4">SUM(B5:B9)</f>
        <v>23</v>
      </c>
      <c r="C4" s="70">
        <f t="shared" si="1"/>
        <v>5</v>
      </c>
      <c r="D4" s="70">
        <f t="shared" si="1"/>
        <v>5</v>
      </c>
      <c r="E4" s="70">
        <f t="shared" si="1"/>
        <v>6</v>
      </c>
      <c r="F4" s="70">
        <f t="shared" si="1"/>
        <v>7</v>
      </c>
      <c r="G4" s="70">
        <f t="shared" si="1"/>
        <v>0</v>
      </c>
      <c r="H4" s="70">
        <f t="shared" si="1"/>
        <v>0</v>
      </c>
      <c r="I4" s="70">
        <f t="shared" si="1"/>
        <v>0</v>
      </c>
    </row>
    <row r="5" spans="1:9" s="7" customFormat="1" ht="15.75" customHeight="1" thickBot="1">
      <c r="A5" s="30" t="s">
        <v>52</v>
      </c>
      <c r="B5" s="72">
        <v>6</v>
      </c>
      <c r="C5" s="72">
        <v>1</v>
      </c>
      <c r="D5" s="72">
        <v>1</v>
      </c>
      <c r="E5" s="72">
        <v>2</v>
      </c>
      <c r="F5" s="72">
        <v>2</v>
      </c>
      <c r="G5" s="72"/>
      <c r="H5" s="72"/>
      <c r="I5" s="72"/>
    </row>
    <row r="6" spans="1:9" s="7" customFormat="1" ht="15.75" customHeight="1" thickBot="1">
      <c r="A6" s="30" t="s">
        <v>53</v>
      </c>
      <c r="B6" s="72">
        <v>2</v>
      </c>
      <c r="C6" s="72">
        <v>1</v>
      </c>
      <c r="D6" s="72">
        <v>1</v>
      </c>
      <c r="E6" s="72">
        <v>0</v>
      </c>
      <c r="F6" s="72">
        <v>0</v>
      </c>
      <c r="G6" s="72"/>
      <c r="H6" s="72"/>
      <c r="I6" s="72"/>
    </row>
    <row r="7" spans="1:9" s="7" customFormat="1" ht="15.75" customHeight="1" thickBot="1">
      <c r="A7" s="29" t="s">
        <v>115</v>
      </c>
      <c r="B7" s="69">
        <v>9</v>
      </c>
      <c r="C7" s="69">
        <v>0</v>
      </c>
      <c r="D7" s="69">
        <v>0</v>
      </c>
      <c r="E7" s="69">
        <v>4</v>
      </c>
      <c r="F7" s="69">
        <v>5</v>
      </c>
      <c r="G7" s="69"/>
      <c r="H7" s="69"/>
      <c r="I7" s="69"/>
    </row>
    <row r="8" spans="1:9" s="7" customFormat="1" ht="30" customHeight="1" thickBot="1">
      <c r="A8" s="30" t="s">
        <v>55</v>
      </c>
      <c r="B8" s="72">
        <v>5</v>
      </c>
      <c r="C8" s="72">
        <v>2</v>
      </c>
      <c r="D8" s="72">
        <v>3</v>
      </c>
      <c r="E8" s="72">
        <v>0</v>
      </c>
      <c r="F8" s="72">
        <v>0</v>
      </c>
      <c r="G8" s="72"/>
      <c r="H8" s="72"/>
      <c r="I8" s="72"/>
    </row>
    <row r="9" spans="1:9" s="7" customFormat="1" ht="15.75" customHeight="1" thickBot="1">
      <c r="A9" s="30" t="s">
        <v>58</v>
      </c>
      <c r="B9" s="72">
        <v>1</v>
      </c>
      <c r="C9" s="72">
        <v>1</v>
      </c>
      <c r="D9" s="72">
        <v>0</v>
      </c>
      <c r="E9" s="72">
        <v>0</v>
      </c>
      <c r="F9" s="72">
        <v>0</v>
      </c>
      <c r="G9" s="72"/>
      <c r="H9" s="72"/>
      <c r="I9" s="72"/>
    </row>
    <row r="10" spans="1:9" s="7" customFormat="1" ht="15.75" customHeight="1" thickBot="1">
      <c r="A10" s="28" t="s">
        <v>50</v>
      </c>
      <c r="B10" s="70">
        <f aca="true" t="shared" si="2" ref="B10:I10">SUM(B11:B16)</f>
        <v>12</v>
      </c>
      <c r="C10" s="70">
        <f t="shared" si="2"/>
        <v>6</v>
      </c>
      <c r="D10" s="70">
        <f t="shared" si="2"/>
        <v>4</v>
      </c>
      <c r="E10" s="70">
        <f t="shared" si="2"/>
        <v>2</v>
      </c>
      <c r="F10" s="70">
        <f t="shared" si="2"/>
        <v>0</v>
      </c>
      <c r="G10" s="70">
        <f t="shared" si="2"/>
        <v>0</v>
      </c>
      <c r="H10" s="70">
        <f t="shared" si="2"/>
        <v>0</v>
      </c>
      <c r="I10" s="70">
        <f t="shared" si="2"/>
        <v>0</v>
      </c>
    </row>
    <row r="11" spans="1:9" s="7" customFormat="1" ht="15.75" customHeight="1" thickBot="1">
      <c r="A11" s="30" t="s">
        <v>60</v>
      </c>
      <c r="B11" s="72">
        <v>1</v>
      </c>
      <c r="C11" s="72">
        <v>1</v>
      </c>
      <c r="D11" s="72">
        <v>0</v>
      </c>
      <c r="E11" s="72">
        <v>0</v>
      </c>
      <c r="F11" s="72">
        <v>0</v>
      </c>
      <c r="G11" s="72"/>
      <c r="H11" s="72"/>
      <c r="I11" s="72"/>
    </row>
    <row r="12" spans="1:9" s="7" customFormat="1" ht="15.75" customHeight="1" thickBot="1">
      <c r="A12" s="30" t="s">
        <v>61</v>
      </c>
      <c r="B12" s="72">
        <v>3</v>
      </c>
      <c r="C12" s="72">
        <v>1</v>
      </c>
      <c r="D12" s="72">
        <v>1</v>
      </c>
      <c r="E12" s="72">
        <v>1</v>
      </c>
      <c r="F12" s="72">
        <v>0</v>
      </c>
      <c r="G12" s="72"/>
      <c r="H12" s="72"/>
      <c r="I12" s="72"/>
    </row>
    <row r="13" spans="1:9" s="7" customFormat="1" ht="15.75" customHeight="1" thickBot="1">
      <c r="A13" s="30" t="s">
        <v>62</v>
      </c>
      <c r="B13" s="72">
        <v>2</v>
      </c>
      <c r="C13" s="72">
        <v>1</v>
      </c>
      <c r="D13" s="72">
        <v>1</v>
      </c>
      <c r="E13" s="72">
        <v>0</v>
      </c>
      <c r="F13" s="72">
        <v>0</v>
      </c>
      <c r="G13" s="72"/>
      <c r="H13" s="72"/>
      <c r="I13" s="72"/>
    </row>
    <row r="14" spans="1:9" s="7" customFormat="1" ht="15.75" customHeight="1" thickBot="1">
      <c r="A14" s="30" t="s">
        <v>63</v>
      </c>
      <c r="B14" s="72">
        <v>2</v>
      </c>
      <c r="C14" s="72">
        <v>1</v>
      </c>
      <c r="D14" s="72">
        <v>1</v>
      </c>
      <c r="E14" s="72">
        <v>0</v>
      </c>
      <c r="F14" s="72">
        <v>0</v>
      </c>
      <c r="G14" s="72"/>
      <c r="H14" s="72"/>
      <c r="I14" s="72"/>
    </row>
    <row r="15" spans="1:9" s="7" customFormat="1" ht="15.75" customHeight="1" thickBot="1">
      <c r="A15" s="30" t="s">
        <v>64</v>
      </c>
      <c r="B15" s="72">
        <v>3</v>
      </c>
      <c r="C15" s="72">
        <v>1</v>
      </c>
      <c r="D15" s="72">
        <v>1</v>
      </c>
      <c r="E15" s="72">
        <v>1</v>
      </c>
      <c r="F15" s="72">
        <v>0</v>
      </c>
      <c r="G15" s="72"/>
      <c r="H15" s="72"/>
      <c r="I15" s="72"/>
    </row>
    <row r="16" spans="1:9" s="7" customFormat="1" ht="15.75" customHeight="1" thickBot="1">
      <c r="A16" s="30" t="s">
        <v>108</v>
      </c>
      <c r="B16" s="72">
        <v>1</v>
      </c>
      <c r="C16" s="72">
        <v>1</v>
      </c>
      <c r="D16" s="72">
        <v>0</v>
      </c>
      <c r="E16" s="72">
        <v>0</v>
      </c>
      <c r="F16" s="72">
        <v>0</v>
      </c>
      <c r="G16" s="72"/>
      <c r="H16" s="72"/>
      <c r="I16" s="72"/>
    </row>
    <row r="17" spans="1:9" s="7" customFormat="1" ht="15.75" customHeight="1" thickBot="1">
      <c r="A17" s="28" t="s">
        <v>65</v>
      </c>
      <c r="B17" s="70">
        <f aca="true" t="shared" si="3" ref="B17:I17">SUM(B18:B22)</f>
        <v>17</v>
      </c>
      <c r="C17" s="70">
        <f t="shared" si="3"/>
        <v>6</v>
      </c>
      <c r="D17" s="70">
        <f t="shared" si="3"/>
        <v>5</v>
      </c>
      <c r="E17" s="70">
        <f t="shared" si="3"/>
        <v>3</v>
      </c>
      <c r="F17" s="70">
        <f t="shared" si="3"/>
        <v>3</v>
      </c>
      <c r="G17" s="70">
        <f t="shared" si="3"/>
        <v>0</v>
      </c>
      <c r="H17" s="70">
        <f t="shared" si="3"/>
        <v>0</v>
      </c>
      <c r="I17" s="70">
        <f t="shared" si="3"/>
        <v>0</v>
      </c>
    </row>
    <row r="18" spans="1:9" s="7" customFormat="1" ht="15.75" customHeight="1" thickBot="1">
      <c r="A18" s="30" t="s">
        <v>66</v>
      </c>
      <c r="B18" s="72">
        <v>4</v>
      </c>
      <c r="C18" s="72">
        <v>1</v>
      </c>
      <c r="D18" s="72">
        <v>1</v>
      </c>
      <c r="E18" s="72">
        <v>1</v>
      </c>
      <c r="F18" s="72">
        <v>1</v>
      </c>
      <c r="G18" s="72"/>
      <c r="H18" s="72"/>
      <c r="I18" s="72"/>
    </row>
    <row r="19" spans="1:9" s="7" customFormat="1" ht="15.75" customHeight="1" thickBot="1">
      <c r="A19" s="30" t="s">
        <v>67</v>
      </c>
      <c r="B19" s="72">
        <v>1</v>
      </c>
      <c r="C19" s="72">
        <v>1</v>
      </c>
      <c r="D19" s="72">
        <v>0</v>
      </c>
      <c r="E19" s="72">
        <v>0</v>
      </c>
      <c r="F19" s="72">
        <v>0</v>
      </c>
      <c r="G19" s="72"/>
      <c r="H19" s="72"/>
      <c r="I19" s="72"/>
    </row>
    <row r="20" spans="1:9" s="7" customFormat="1" ht="15.75" customHeight="1" thickBot="1">
      <c r="A20" s="30" t="s">
        <v>68</v>
      </c>
      <c r="B20" s="72">
        <v>2</v>
      </c>
      <c r="C20" s="72">
        <v>1</v>
      </c>
      <c r="D20" s="72">
        <v>1</v>
      </c>
      <c r="E20" s="72">
        <v>0</v>
      </c>
      <c r="F20" s="72">
        <v>0</v>
      </c>
      <c r="G20" s="72"/>
      <c r="H20" s="72"/>
      <c r="I20" s="72"/>
    </row>
    <row r="21" spans="1:9" s="7" customFormat="1" ht="15.75" customHeight="1" thickBot="1">
      <c r="A21" s="30" t="s">
        <v>71</v>
      </c>
      <c r="B21" s="72">
        <v>8</v>
      </c>
      <c r="C21" s="72">
        <v>2</v>
      </c>
      <c r="D21" s="72">
        <v>2</v>
      </c>
      <c r="E21" s="72">
        <v>2</v>
      </c>
      <c r="F21" s="72">
        <v>2</v>
      </c>
      <c r="G21" s="72"/>
      <c r="H21" s="72"/>
      <c r="I21" s="72"/>
    </row>
    <row r="22" spans="1:9" ht="15.75" customHeight="1" thickBot="1">
      <c r="A22" s="30" t="s">
        <v>70</v>
      </c>
      <c r="B22" s="72">
        <v>2</v>
      </c>
      <c r="C22" s="72">
        <v>1</v>
      </c>
      <c r="D22" s="72">
        <v>1</v>
      </c>
      <c r="E22" s="72">
        <v>0</v>
      </c>
      <c r="F22" s="72">
        <v>0</v>
      </c>
      <c r="G22" s="69"/>
      <c r="H22" s="69"/>
      <c r="I22" s="69"/>
    </row>
    <row r="23" spans="1:9" ht="15.75" customHeight="1" thickBot="1">
      <c r="A23" s="28" t="s">
        <v>72</v>
      </c>
      <c r="B23" s="71">
        <f aca="true" t="shared" si="4" ref="B23:I23">SUM(B24:B32)</f>
        <v>32</v>
      </c>
      <c r="C23" s="71">
        <f t="shared" si="4"/>
        <v>9</v>
      </c>
      <c r="D23" s="71">
        <f t="shared" si="4"/>
        <v>8</v>
      </c>
      <c r="E23" s="71">
        <f t="shared" si="4"/>
        <v>8</v>
      </c>
      <c r="F23" s="71">
        <f t="shared" si="4"/>
        <v>7</v>
      </c>
      <c r="G23" s="71">
        <f t="shared" si="4"/>
        <v>0</v>
      </c>
      <c r="H23" s="71">
        <f t="shared" si="4"/>
        <v>0</v>
      </c>
      <c r="I23" s="71">
        <f t="shared" si="4"/>
        <v>0</v>
      </c>
    </row>
    <row r="24" spans="1:9" s="19" customFormat="1" ht="15.75" customHeight="1" thickBot="1">
      <c r="A24" s="31" t="s">
        <v>73</v>
      </c>
      <c r="B24" s="75">
        <v>4</v>
      </c>
      <c r="C24" s="75">
        <v>1</v>
      </c>
      <c r="D24" s="75">
        <v>1</v>
      </c>
      <c r="E24" s="75">
        <v>1</v>
      </c>
      <c r="F24" s="75">
        <v>1</v>
      </c>
      <c r="G24" s="75"/>
      <c r="H24" s="75"/>
      <c r="I24" s="75"/>
    </row>
    <row r="25" spans="1:9" s="19" customFormat="1" ht="15.75" customHeight="1" thickBot="1">
      <c r="A25" s="31" t="s">
        <v>74</v>
      </c>
      <c r="B25" s="75">
        <v>4</v>
      </c>
      <c r="C25" s="75">
        <v>1</v>
      </c>
      <c r="D25" s="75">
        <v>1</v>
      </c>
      <c r="E25" s="75">
        <v>1</v>
      </c>
      <c r="F25" s="75">
        <v>1</v>
      </c>
      <c r="G25" s="75"/>
      <c r="H25" s="75"/>
      <c r="I25" s="75"/>
    </row>
    <row r="26" spans="1:9" s="19" customFormat="1" ht="15.75" customHeight="1" thickBot="1">
      <c r="A26" s="31" t="s">
        <v>76</v>
      </c>
      <c r="B26" s="75">
        <v>1</v>
      </c>
      <c r="C26" s="75">
        <v>1</v>
      </c>
      <c r="D26" s="75">
        <v>0</v>
      </c>
      <c r="E26" s="75">
        <v>0</v>
      </c>
      <c r="F26" s="75">
        <v>0</v>
      </c>
      <c r="G26" s="75"/>
      <c r="H26" s="75"/>
      <c r="I26" s="75"/>
    </row>
    <row r="27" spans="1:9" s="19" customFormat="1" ht="15.75" customHeight="1" thickBot="1">
      <c r="A27" s="31" t="s">
        <v>77</v>
      </c>
      <c r="B27" s="75">
        <v>4</v>
      </c>
      <c r="C27" s="75">
        <v>1</v>
      </c>
      <c r="D27" s="75">
        <v>1</v>
      </c>
      <c r="E27" s="75">
        <v>1</v>
      </c>
      <c r="F27" s="75">
        <v>1</v>
      </c>
      <c r="G27" s="75"/>
      <c r="H27" s="75"/>
      <c r="I27" s="75"/>
    </row>
    <row r="28" spans="1:9" s="19" customFormat="1" ht="15.75" customHeight="1" thickBot="1">
      <c r="A28" s="31" t="s">
        <v>78</v>
      </c>
      <c r="B28" s="75">
        <v>4</v>
      </c>
      <c r="C28" s="75">
        <v>1</v>
      </c>
      <c r="D28" s="75">
        <v>1</v>
      </c>
      <c r="E28" s="75">
        <v>1</v>
      </c>
      <c r="F28" s="75">
        <v>1</v>
      </c>
      <c r="G28" s="75"/>
      <c r="H28" s="75"/>
      <c r="I28" s="75"/>
    </row>
    <row r="29" spans="1:9" s="19" customFormat="1" ht="15.75" customHeight="1" thickBot="1">
      <c r="A29" s="31" t="s">
        <v>79</v>
      </c>
      <c r="B29" s="75">
        <v>4</v>
      </c>
      <c r="C29" s="75">
        <v>1</v>
      </c>
      <c r="D29" s="75">
        <v>1</v>
      </c>
      <c r="E29" s="75">
        <v>1</v>
      </c>
      <c r="F29" s="75">
        <v>1</v>
      </c>
      <c r="G29" s="75"/>
      <c r="H29" s="75"/>
      <c r="I29" s="75"/>
    </row>
    <row r="30" spans="1:9" s="19" customFormat="1" ht="15.75" customHeight="1" thickBot="1">
      <c r="A30" s="31" t="s">
        <v>80</v>
      </c>
      <c r="B30" s="75">
        <v>3</v>
      </c>
      <c r="C30" s="75">
        <v>1</v>
      </c>
      <c r="D30" s="75">
        <v>1</v>
      </c>
      <c r="E30" s="75">
        <v>1</v>
      </c>
      <c r="F30" s="75">
        <v>0</v>
      </c>
      <c r="G30" s="75"/>
      <c r="H30" s="75"/>
      <c r="I30" s="75"/>
    </row>
    <row r="31" spans="1:9" s="19" customFormat="1" ht="15.75" customHeight="1" thickBot="1">
      <c r="A31" s="31" t="s">
        <v>81</v>
      </c>
      <c r="B31" s="75">
        <v>4</v>
      </c>
      <c r="C31" s="75">
        <v>1</v>
      </c>
      <c r="D31" s="75">
        <v>1</v>
      </c>
      <c r="E31" s="75">
        <v>1</v>
      </c>
      <c r="F31" s="75">
        <v>1</v>
      </c>
      <c r="G31" s="75"/>
      <c r="H31" s="75"/>
      <c r="I31" s="75"/>
    </row>
    <row r="32" spans="1:9" s="19" customFormat="1" ht="15.75" customHeight="1" thickBot="1">
      <c r="A32" s="31" t="s">
        <v>82</v>
      </c>
      <c r="B32" s="75">
        <v>4</v>
      </c>
      <c r="C32" s="75">
        <v>1</v>
      </c>
      <c r="D32" s="75">
        <v>1</v>
      </c>
      <c r="E32" s="75">
        <v>1</v>
      </c>
      <c r="F32" s="75">
        <v>1</v>
      </c>
      <c r="G32" s="75"/>
      <c r="H32" s="75"/>
      <c r="I32" s="75"/>
    </row>
    <row r="33" spans="1:9" s="19" customFormat="1" ht="15.75" customHeight="1" thickBot="1">
      <c r="A33" s="28" t="s">
        <v>84</v>
      </c>
      <c r="B33" s="70">
        <f aca="true" t="shared" si="5" ref="B33:I33">SUM(B34:B36)</f>
        <v>13</v>
      </c>
      <c r="C33" s="70">
        <f t="shared" si="5"/>
        <v>4</v>
      </c>
      <c r="D33" s="70">
        <f t="shared" si="5"/>
        <v>4</v>
      </c>
      <c r="E33" s="70">
        <f t="shared" si="5"/>
        <v>3</v>
      </c>
      <c r="F33" s="70">
        <f t="shared" si="5"/>
        <v>2</v>
      </c>
      <c r="G33" s="70">
        <f t="shared" si="5"/>
        <v>0</v>
      </c>
      <c r="H33" s="70">
        <f t="shared" si="5"/>
        <v>0</v>
      </c>
      <c r="I33" s="70">
        <f t="shared" si="5"/>
        <v>0</v>
      </c>
    </row>
    <row r="34" spans="1:9" s="19" customFormat="1" ht="15.75" customHeight="1" thickBot="1">
      <c r="A34" s="31" t="s">
        <v>85</v>
      </c>
      <c r="B34" s="75">
        <v>3</v>
      </c>
      <c r="C34" s="75">
        <v>1</v>
      </c>
      <c r="D34" s="75">
        <v>1</v>
      </c>
      <c r="E34" s="75">
        <v>1</v>
      </c>
      <c r="F34" s="75">
        <v>0</v>
      </c>
      <c r="G34" s="75"/>
      <c r="H34" s="75"/>
      <c r="I34" s="75"/>
    </row>
    <row r="35" spans="1:9" s="19" customFormat="1" ht="15.75" customHeight="1" thickBot="1">
      <c r="A35" s="31" t="s">
        <v>87</v>
      </c>
      <c r="B35" s="75">
        <v>2</v>
      </c>
      <c r="C35" s="75">
        <v>1</v>
      </c>
      <c r="D35" s="75">
        <v>1</v>
      </c>
      <c r="E35" s="75">
        <v>0</v>
      </c>
      <c r="F35" s="75">
        <v>0</v>
      </c>
      <c r="G35" s="75"/>
      <c r="H35" s="75"/>
      <c r="I35" s="75"/>
    </row>
    <row r="36" spans="1:9" s="19" customFormat="1" ht="15.75" customHeight="1" thickBot="1">
      <c r="A36" s="31" t="s">
        <v>88</v>
      </c>
      <c r="B36" s="75">
        <v>8</v>
      </c>
      <c r="C36" s="75">
        <v>2</v>
      </c>
      <c r="D36" s="75">
        <v>2</v>
      </c>
      <c r="E36" s="75">
        <v>2</v>
      </c>
      <c r="F36" s="75">
        <v>2</v>
      </c>
      <c r="G36" s="75"/>
      <c r="H36" s="75"/>
      <c r="I36" s="75"/>
    </row>
    <row r="37" spans="1:9" s="19" customFormat="1" ht="15.75" customHeight="1" thickBot="1">
      <c r="A37" s="28" t="s">
        <v>41</v>
      </c>
      <c r="B37" s="70">
        <f aca="true" t="shared" si="6" ref="B37:I37">SUM(B38:B40)</f>
        <v>10</v>
      </c>
      <c r="C37" s="70">
        <f t="shared" si="6"/>
        <v>3</v>
      </c>
      <c r="D37" s="70">
        <f t="shared" si="6"/>
        <v>3</v>
      </c>
      <c r="E37" s="70">
        <f t="shared" si="6"/>
        <v>3</v>
      </c>
      <c r="F37" s="70">
        <f t="shared" si="6"/>
        <v>1</v>
      </c>
      <c r="G37" s="70">
        <f t="shared" si="6"/>
        <v>0</v>
      </c>
      <c r="H37" s="70">
        <f t="shared" si="6"/>
        <v>0</v>
      </c>
      <c r="I37" s="70">
        <f t="shared" si="6"/>
        <v>0</v>
      </c>
    </row>
    <row r="38" spans="1:9" s="19" customFormat="1" ht="15.75" customHeight="1" thickBot="1">
      <c r="A38" s="31" t="s">
        <v>106</v>
      </c>
      <c r="B38" s="75">
        <v>4</v>
      </c>
      <c r="C38" s="75">
        <v>1</v>
      </c>
      <c r="D38" s="75">
        <v>1</v>
      </c>
      <c r="E38" s="75">
        <v>1</v>
      </c>
      <c r="F38" s="75">
        <v>1</v>
      </c>
      <c r="G38" s="75"/>
      <c r="H38" s="75"/>
      <c r="I38" s="75"/>
    </row>
    <row r="39" spans="1:9" s="19" customFormat="1" ht="15.75" customHeight="1" thickBot="1">
      <c r="A39" s="31" t="s">
        <v>92</v>
      </c>
      <c r="B39" s="75">
        <v>4</v>
      </c>
      <c r="C39" s="75">
        <v>1</v>
      </c>
      <c r="D39" s="75">
        <v>1</v>
      </c>
      <c r="E39" s="75">
        <v>2</v>
      </c>
      <c r="F39" s="75">
        <v>0</v>
      </c>
      <c r="G39" s="75"/>
      <c r="H39" s="75"/>
      <c r="I39" s="75"/>
    </row>
    <row r="40" spans="1:9" s="19" customFormat="1" ht="15.75" customHeight="1" thickBot="1">
      <c r="A40" s="31" t="s">
        <v>93</v>
      </c>
      <c r="B40" s="75">
        <v>2</v>
      </c>
      <c r="C40" s="75">
        <v>1</v>
      </c>
      <c r="D40" s="75">
        <v>1</v>
      </c>
      <c r="E40" s="75">
        <v>0</v>
      </c>
      <c r="F40" s="75">
        <v>0</v>
      </c>
      <c r="G40" s="75"/>
      <c r="H40" s="75"/>
      <c r="I40" s="75"/>
    </row>
    <row r="41" ht="15.75" customHeight="1"/>
    <row r="42" ht="15.75" customHeight="1" thickBot="1"/>
    <row r="43" spans="1:2" ht="15.75" customHeight="1" thickBot="1">
      <c r="A43" s="36" t="s">
        <v>144</v>
      </c>
      <c r="B43" s="36" t="s">
        <v>137</v>
      </c>
    </row>
    <row r="44" spans="1:2" ht="15.75" customHeight="1" thickBot="1">
      <c r="A44" s="83" t="s">
        <v>141</v>
      </c>
      <c r="B44" s="36">
        <v>4</v>
      </c>
    </row>
    <row r="45" spans="1:2" ht="15.75" customHeight="1" thickBot="1">
      <c r="A45" s="83" t="s">
        <v>133</v>
      </c>
      <c r="B45" s="36">
        <v>120</v>
      </c>
    </row>
    <row r="46" spans="1:2" ht="15.75" customHeight="1" thickBot="1">
      <c r="A46" s="83" t="s">
        <v>134</v>
      </c>
      <c r="B46" s="36">
        <v>107</v>
      </c>
    </row>
    <row r="47" spans="1:2" ht="15.75" customHeight="1" thickBot="1">
      <c r="A47" s="83" t="s">
        <v>135</v>
      </c>
      <c r="B47" s="36">
        <v>5</v>
      </c>
    </row>
    <row r="48" spans="1:2" ht="15.75" customHeight="1" thickBot="1">
      <c r="A48" s="36" t="s">
        <v>0</v>
      </c>
      <c r="B48" s="36">
        <f>SUM(B44:B47)</f>
        <v>236</v>
      </c>
    </row>
  </sheetData>
  <sheetProtection/>
  <mergeCells count="1">
    <mergeCell ref="A1:I1"/>
  </mergeCells>
  <printOptions horizontalCentered="1"/>
  <pageMargins left="0.7480314960629921" right="0.7480314960629921" top="0.48" bottom="0.25" header="0.33" footer="0.14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24.25390625" style="0" customWidth="1"/>
    <col min="2" max="9" width="7.50390625" style="61" customWidth="1"/>
  </cols>
  <sheetData>
    <row r="1" spans="1:9" ht="33" customHeight="1" thickBot="1">
      <c r="A1" s="176" t="s">
        <v>225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6.5" thickBot="1">
      <c r="A2" s="37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ht="15.75" customHeight="1" thickBot="1">
      <c r="A3" s="27" t="s">
        <v>118</v>
      </c>
      <c r="B3" s="74">
        <f aca="true" t="shared" si="0" ref="B3:I3">B4+B6</f>
        <v>5</v>
      </c>
      <c r="C3" s="74">
        <f t="shared" si="0"/>
        <v>2</v>
      </c>
      <c r="D3" s="74">
        <f t="shared" si="0"/>
        <v>1</v>
      </c>
      <c r="E3" s="74">
        <f t="shared" si="0"/>
        <v>1</v>
      </c>
      <c r="F3" s="74">
        <f t="shared" si="0"/>
        <v>1</v>
      </c>
      <c r="G3" s="74">
        <f t="shared" si="0"/>
        <v>0</v>
      </c>
      <c r="H3" s="74">
        <f t="shared" si="0"/>
        <v>0</v>
      </c>
      <c r="I3" s="74">
        <f t="shared" si="0"/>
        <v>0</v>
      </c>
    </row>
    <row r="4" spans="1:9" ht="15.75" customHeight="1" thickBot="1">
      <c r="A4" s="28" t="s">
        <v>28</v>
      </c>
      <c r="B4" s="70">
        <v>4</v>
      </c>
      <c r="C4" s="70">
        <v>1</v>
      </c>
      <c r="D4" s="70">
        <v>1</v>
      </c>
      <c r="E4" s="70">
        <v>1</v>
      </c>
      <c r="F4" s="70">
        <v>1</v>
      </c>
      <c r="G4" s="70">
        <v>0</v>
      </c>
      <c r="H4" s="70">
        <v>0</v>
      </c>
      <c r="I4" s="70">
        <v>0</v>
      </c>
    </row>
    <row r="5" spans="1:9" ht="15.75" customHeight="1" thickBot="1">
      <c r="A5" s="31" t="s">
        <v>103</v>
      </c>
      <c r="B5" s="76">
        <v>4</v>
      </c>
      <c r="C5" s="76">
        <v>1</v>
      </c>
      <c r="D5" s="76">
        <v>1</v>
      </c>
      <c r="E5" s="76">
        <v>1</v>
      </c>
      <c r="F5" s="76">
        <v>1</v>
      </c>
      <c r="G5" s="76">
        <v>0</v>
      </c>
      <c r="H5" s="76">
        <v>0</v>
      </c>
      <c r="I5" s="76">
        <v>0</v>
      </c>
    </row>
    <row r="6" spans="1:9" ht="16.5" customHeight="1" thickBot="1">
      <c r="A6" s="28" t="s">
        <v>41</v>
      </c>
      <c r="B6" s="70">
        <v>1</v>
      </c>
      <c r="C6" s="70">
        <v>1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</row>
    <row r="7" spans="1:9" ht="15.75" customHeight="1" thickBot="1">
      <c r="A7" s="30" t="s">
        <v>104</v>
      </c>
      <c r="B7" s="69">
        <v>1</v>
      </c>
      <c r="C7" s="69">
        <v>1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</row>
    <row r="9" ht="16.5" thickBot="1"/>
    <row r="10" spans="1:2" ht="16.5" thickBot="1">
      <c r="A10" s="36" t="s">
        <v>144</v>
      </c>
      <c r="B10" s="36" t="s">
        <v>137</v>
      </c>
    </row>
    <row r="11" spans="1:2" ht="16.5" thickBot="1">
      <c r="A11" s="83" t="s">
        <v>141</v>
      </c>
      <c r="B11" s="36">
        <v>4</v>
      </c>
    </row>
    <row r="12" spans="1:2" ht="16.5" thickBot="1">
      <c r="A12" s="83" t="s">
        <v>133</v>
      </c>
      <c r="B12" s="36">
        <v>120</v>
      </c>
    </row>
    <row r="13" spans="1:2" ht="16.5" thickBot="1">
      <c r="A13" s="83" t="s">
        <v>134</v>
      </c>
      <c r="B13" s="36">
        <v>107</v>
      </c>
    </row>
    <row r="14" spans="1:2" ht="16.5" thickBot="1">
      <c r="A14" s="83" t="s">
        <v>135</v>
      </c>
      <c r="B14" s="36">
        <v>5</v>
      </c>
    </row>
    <row r="15" spans="1:2" ht="16.5" thickBot="1">
      <c r="A15" s="36" t="s">
        <v>0</v>
      </c>
      <c r="B15" s="36">
        <f>SUM(B11:B14)</f>
        <v>236</v>
      </c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K12" sqref="K12"/>
    </sheetView>
  </sheetViews>
  <sheetFormatPr defaultColWidth="9.00390625" defaultRowHeight="15.75" customHeight="1"/>
  <cols>
    <col min="1" max="1" width="24.00390625" style="0" customWidth="1"/>
    <col min="2" max="9" width="7.50390625" style="89" customWidth="1"/>
  </cols>
  <sheetData>
    <row r="1" spans="1:9" ht="27" customHeight="1" thickBot="1">
      <c r="A1" s="176" t="s">
        <v>127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5.75" customHeight="1" thickBot="1">
      <c r="A2" s="37" t="s">
        <v>26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</row>
    <row r="3" spans="1:9" s="7" customFormat="1" ht="15.75" customHeight="1" thickBot="1">
      <c r="A3" s="20" t="s">
        <v>97</v>
      </c>
      <c r="B3" s="21">
        <f aca="true" t="shared" si="0" ref="B3:G3">B7+B42+B75+B4</f>
        <v>173</v>
      </c>
      <c r="C3" s="21">
        <f t="shared" si="0"/>
        <v>61</v>
      </c>
      <c r="D3" s="21">
        <f t="shared" si="0"/>
        <v>55</v>
      </c>
      <c r="E3" s="21">
        <f t="shared" si="0"/>
        <v>50</v>
      </c>
      <c r="F3" s="21">
        <f t="shared" si="0"/>
        <v>7</v>
      </c>
      <c r="G3" s="21">
        <f t="shared" si="0"/>
        <v>0</v>
      </c>
      <c r="H3" s="21">
        <f>H7+H75+H42+H4</f>
        <v>0</v>
      </c>
      <c r="I3" s="21">
        <f>I7+I42+I75+I4</f>
        <v>0</v>
      </c>
    </row>
    <row r="4" spans="1:9" s="7" customFormat="1" ht="15.75" customHeight="1" thickBot="1">
      <c r="A4" s="27" t="s">
        <v>124</v>
      </c>
      <c r="B4" s="14">
        <f aca="true" t="shared" si="1" ref="B4:I4">B5+B6</f>
        <v>4</v>
      </c>
      <c r="C4" s="14">
        <f t="shared" si="1"/>
        <v>0</v>
      </c>
      <c r="D4" s="14">
        <f t="shared" si="1"/>
        <v>0</v>
      </c>
      <c r="E4" s="14">
        <f t="shared" si="1"/>
        <v>2</v>
      </c>
      <c r="F4" s="14">
        <f t="shared" si="1"/>
        <v>2</v>
      </c>
      <c r="G4" s="14">
        <f t="shared" si="1"/>
        <v>0</v>
      </c>
      <c r="H4" s="14">
        <f t="shared" si="1"/>
        <v>0</v>
      </c>
      <c r="I4" s="14">
        <f t="shared" si="1"/>
        <v>0</v>
      </c>
    </row>
    <row r="5" spans="1:9" s="7" customFormat="1" ht="15.75" customHeight="1" thickBot="1">
      <c r="A5" s="34" t="s">
        <v>113</v>
      </c>
      <c r="B5" s="26">
        <v>2</v>
      </c>
      <c r="C5" s="26">
        <v>0</v>
      </c>
      <c r="D5" s="26">
        <v>0</v>
      </c>
      <c r="E5" s="26">
        <v>1</v>
      </c>
      <c r="F5" s="26">
        <v>1</v>
      </c>
      <c r="G5" s="26"/>
      <c r="H5" s="26"/>
      <c r="I5" s="26"/>
    </row>
    <row r="6" spans="1:9" s="7" customFormat="1" ht="15.75" customHeight="1" thickBot="1">
      <c r="A6" s="34" t="s">
        <v>114</v>
      </c>
      <c r="B6" s="26">
        <v>2</v>
      </c>
      <c r="C6" s="26">
        <v>0</v>
      </c>
      <c r="D6" s="26">
        <v>0</v>
      </c>
      <c r="E6" s="26">
        <v>1</v>
      </c>
      <c r="F6" s="26">
        <v>1</v>
      </c>
      <c r="G6" s="26"/>
      <c r="H6" s="26"/>
      <c r="I6" s="26"/>
    </row>
    <row r="7" spans="1:9" s="7" customFormat="1" ht="15.75" customHeight="1" thickBot="1">
      <c r="A7" s="27" t="s">
        <v>116</v>
      </c>
      <c r="B7" s="14">
        <f>SUM(B8+B14+B21+B27+B32+B38)</f>
        <v>90</v>
      </c>
      <c r="C7" s="14">
        <f>C8+C14+C21+C27+C32+C38</f>
        <v>31</v>
      </c>
      <c r="D7" s="14">
        <f>D8+D14+D21+D27+D32+D38</f>
        <v>29</v>
      </c>
      <c r="E7" s="14">
        <f>E8+E14+E21+E27+E32+E38</f>
        <v>27</v>
      </c>
      <c r="F7" s="14">
        <f>SUM(F8,F14,F21,F27,F32,F38)</f>
        <v>3</v>
      </c>
      <c r="G7" s="14">
        <f>G8+G14+G21+G27+G32+G38</f>
        <v>0</v>
      </c>
      <c r="H7" s="14">
        <f>H8+H14+H21+H27+H32+H38</f>
        <v>0</v>
      </c>
      <c r="I7" s="14">
        <f>I8+I14+I21+I27+I32+I38</f>
        <v>0</v>
      </c>
    </row>
    <row r="8" spans="1:9" s="7" customFormat="1" ht="15.75" customHeight="1" thickBot="1">
      <c r="A8" s="28" t="s">
        <v>27</v>
      </c>
      <c r="B8" s="12">
        <f aca="true" t="shared" si="2" ref="B8:I8">SUM(B9:B13)</f>
        <v>15</v>
      </c>
      <c r="C8" s="12">
        <f t="shared" si="2"/>
        <v>5</v>
      </c>
      <c r="D8" s="12">
        <f t="shared" si="2"/>
        <v>5</v>
      </c>
      <c r="E8" s="12">
        <f t="shared" si="2"/>
        <v>5</v>
      </c>
      <c r="F8" s="12">
        <f t="shared" si="2"/>
        <v>0</v>
      </c>
      <c r="G8" s="12">
        <f t="shared" si="2"/>
        <v>0</v>
      </c>
      <c r="H8" s="12">
        <f t="shared" si="2"/>
        <v>0</v>
      </c>
      <c r="I8" s="12">
        <f t="shared" si="2"/>
        <v>0</v>
      </c>
    </row>
    <row r="9" spans="1:9" ht="15.75" customHeight="1" thickBot="1">
      <c r="A9" s="29" t="s">
        <v>8</v>
      </c>
      <c r="B9" s="2">
        <v>3</v>
      </c>
      <c r="C9" s="2">
        <v>1</v>
      </c>
      <c r="D9" s="2">
        <v>1</v>
      </c>
      <c r="E9" s="2">
        <v>1</v>
      </c>
      <c r="F9" s="2">
        <v>0</v>
      </c>
      <c r="G9" s="3"/>
      <c r="H9" s="3"/>
      <c r="I9" s="3"/>
    </row>
    <row r="10" spans="1:9" ht="15.75" customHeight="1" thickBot="1">
      <c r="A10" s="29" t="s">
        <v>9</v>
      </c>
      <c r="B10" s="3">
        <v>3</v>
      </c>
      <c r="C10" s="3">
        <v>1</v>
      </c>
      <c r="D10" s="3">
        <v>1</v>
      </c>
      <c r="E10" s="3">
        <v>1</v>
      </c>
      <c r="F10" s="3">
        <v>0</v>
      </c>
      <c r="G10" s="3"/>
      <c r="H10" s="3"/>
      <c r="I10" s="3"/>
    </row>
    <row r="11" spans="1:9" ht="15.75" customHeight="1" thickBot="1">
      <c r="A11" s="29" t="s">
        <v>109</v>
      </c>
      <c r="B11" s="3">
        <v>3</v>
      </c>
      <c r="C11" s="3">
        <v>1</v>
      </c>
      <c r="D11" s="3">
        <v>1</v>
      </c>
      <c r="E11" s="3">
        <v>1</v>
      </c>
      <c r="F11" s="3">
        <v>0</v>
      </c>
      <c r="G11" s="3"/>
      <c r="H11" s="3"/>
      <c r="I11" s="3"/>
    </row>
    <row r="12" spans="1:9" ht="15.75" customHeight="1" thickBot="1">
      <c r="A12" s="29" t="s">
        <v>10</v>
      </c>
      <c r="B12" s="3">
        <v>3</v>
      </c>
      <c r="C12" s="3">
        <v>1</v>
      </c>
      <c r="D12" s="3">
        <v>1</v>
      </c>
      <c r="E12" s="3">
        <v>1</v>
      </c>
      <c r="F12" s="3">
        <v>0</v>
      </c>
      <c r="G12" s="3"/>
      <c r="H12" s="3"/>
      <c r="I12" s="3"/>
    </row>
    <row r="13" spans="1:9" ht="15.75" customHeight="1" thickBot="1">
      <c r="A13" s="29" t="s">
        <v>11</v>
      </c>
      <c r="B13" s="3">
        <v>3</v>
      </c>
      <c r="C13" s="3">
        <v>1</v>
      </c>
      <c r="D13" s="3">
        <v>1</v>
      </c>
      <c r="E13" s="3">
        <v>1</v>
      </c>
      <c r="F13" s="3">
        <v>0</v>
      </c>
      <c r="G13" s="3">
        <v>0</v>
      </c>
      <c r="H13" s="3"/>
      <c r="I13" s="3"/>
    </row>
    <row r="14" spans="1:9" ht="15.75" customHeight="1" thickBot="1">
      <c r="A14" s="28" t="s">
        <v>50</v>
      </c>
      <c r="B14" s="11">
        <f aca="true" t="shared" si="3" ref="B14:I14">SUM(B15:B20)</f>
        <v>17</v>
      </c>
      <c r="C14" s="11">
        <f t="shared" si="3"/>
        <v>7</v>
      </c>
      <c r="D14" s="11">
        <f t="shared" si="3"/>
        <v>5</v>
      </c>
      <c r="E14" s="11">
        <f t="shared" si="3"/>
        <v>5</v>
      </c>
      <c r="F14" s="11">
        <f t="shared" si="3"/>
        <v>0</v>
      </c>
      <c r="G14" s="11">
        <f t="shared" si="3"/>
        <v>0</v>
      </c>
      <c r="H14" s="11">
        <f t="shared" si="3"/>
        <v>0</v>
      </c>
      <c r="I14" s="11">
        <f t="shared" si="3"/>
        <v>0</v>
      </c>
    </row>
    <row r="15" spans="1:9" ht="15.75" customHeight="1" thickBot="1">
      <c r="A15" s="29" t="s">
        <v>14</v>
      </c>
      <c r="B15" s="3">
        <v>3</v>
      </c>
      <c r="C15" s="3">
        <v>1</v>
      </c>
      <c r="D15" s="3">
        <v>1</v>
      </c>
      <c r="E15" s="3">
        <v>1</v>
      </c>
      <c r="F15" s="3">
        <v>0</v>
      </c>
      <c r="G15" s="3"/>
      <c r="H15" s="3"/>
      <c r="I15" s="3"/>
    </row>
    <row r="16" spans="1:9" ht="15.75" customHeight="1" thickBot="1">
      <c r="A16" s="29" t="s">
        <v>15</v>
      </c>
      <c r="B16" s="3">
        <v>3</v>
      </c>
      <c r="C16" s="3">
        <v>1</v>
      </c>
      <c r="D16" s="3">
        <v>1</v>
      </c>
      <c r="E16" s="3">
        <v>1</v>
      </c>
      <c r="F16" s="3">
        <v>0</v>
      </c>
      <c r="G16" s="3"/>
      <c r="H16" s="3"/>
      <c r="I16" s="3"/>
    </row>
    <row r="17" spans="1:9" ht="15.75" customHeight="1" thickBot="1">
      <c r="A17" s="29" t="s">
        <v>16</v>
      </c>
      <c r="B17" s="3">
        <v>3</v>
      </c>
      <c r="C17" s="3">
        <v>1</v>
      </c>
      <c r="D17" s="3">
        <v>1</v>
      </c>
      <c r="E17" s="3">
        <v>1</v>
      </c>
      <c r="F17" s="3">
        <v>0</v>
      </c>
      <c r="G17" s="3"/>
      <c r="H17" s="3"/>
      <c r="I17" s="3"/>
    </row>
    <row r="18" spans="1:9" ht="15.75" customHeight="1" thickBot="1">
      <c r="A18" s="29" t="s">
        <v>111</v>
      </c>
      <c r="B18" s="3">
        <v>4</v>
      </c>
      <c r="C18" s="3">
        <v>2</v>
      </c>
      <c r="D18" s="3">
        <v>1</v>
      </c>
      <c r="E18" s="3">
        <v>1</v>
      </c>
      <c r="F18" s="3">
        <v>0</v>
      </c>
      <c r="G18" s="3"/>
      <c r="H18" s="3"/>
      <c r="I18" s="3"/>
    </row>
    <row r="19" spans="1:9" ht="15.75" customHeight="1" thickBot="1">
      <c r="A19" s="29" t="s">
        <v>18</v>
      </c>
      <c r="B19" s="3">
        <v>3</v>
      </c>
      <c r="C19" s="3">
        <v>1</v>
      </c>
      <c r="D19" s="3">
        <v>1</v>
      </c>
      <c r="E19" s="3">
        <v>1</v>
      </c>
      <c r="F19" s="3">
        <v>0</v>
      </c>
      <c r="G19" s="3"/>
      <c r="H19" s="3"/>
      <c r="I19" s="3"/>
    </row>
    <row r="20" spans="1:9" ht="15.75" customHeight="1" thickBot="1">
      <c r="A20" s="29" t="s">
        <v>19</v>
      </c>
      <c r="B20" s="3">
        <v>1</v>
      </c>
      <c r="C20" s="3">
        <v>1</v>
      </c>
      <c r="D20" s="3">
        <v>0</v>
      </c>
      <c r="E20" s="3">
        <v>0</v>
      </c>
      <c r="F20" s="3">
        <v>0</v>
      </c>
      <c r="G20" s="3"/>
      <c r="H20" s="3"/>
      <c r="I20" s="3"/>
    </row>
    <row r="21" spans="1:9" ht="15.75" customHeight="1" thickBot="1">
      <c r="A21" s="28" t="s">
        <v>23</v>
      </c>
      <c r="B21" s="9">
        <f aca="true" t="shared" si="4" ref="B21:I21">SUM(B22:B26)</f>
        <v>14</v>
      </c>
      <c r="C21" s="9">
        <f t="shared" si="4"/>
        <v>5</v>
      </c>
      <c r="D21" s="9">
        <f t="shared" si="4"/>
        <v>5</v>
      </c>
      <c r="E21" s="9">
        <f t="shared" si="4"/>
        <v>4</v>
      </c>
      <c r="F21" s="9">
        <f t="shared" si="4"/>
        <v>0</v>
      </c>
      <c r="G21" s="9">
        <f t="shared" si="4"/>
        <v>0</v>
      </c>
      <c r="H21" s="9">
        <f t="shared" si="4"/>
        <v>0</v>
      </c>
      <c r="I21" s="9">
        <f t="shared" si="4"/>
        <v>0</v>
      </c>
    </row>
    <row r="22" spans="1:9" ht="15.75" customHeight="1" thickBot="1">
      <c r="A22" s="29" t="s">
        <v>20</v>
      </c>
      <c r="B22" s="3">
        <v>3</v>
      </c>
      <c r="C22" s="3">
        <v>1</v>
      </c>
      <c r="D22" s="3">
        <v>1</v>
      </c>
      <c r="E22" s="3">
        <v>1</v>
      </c>
      <c r="F22" s="3">
        <v>0</v>
      </c>
      <c r="G22" s="3"/>
      <c r="H22" s="3"/>
      <c r="I22" s="3"/>
    </row>
    <row r="23" spans="1:9" ht="15.75" customHeight="1" thickBot="1">
      <c r="A23" s="29" t="s">
        <v>21</v>
      </c>
      <c r="B23" s="3">
        <v>3</v>
      </c>
      <c r="C23" s="3">
        <v>1</v>
      </c>
      <c r="D23" s="3">
        <v>1</v>
      </c>
      <c r="E23" s="3">
        <v>1</v>
      </c>
      <c r="F23" s="3">
        <v>0</v>
      </c>
      <c r="G23" s="3"/>
      <c r="H23" s="3"/>
      <c r="I23" s="3"/>
    </row>
    <row r="24" spans="1:9" ht="15.75" customHeight="1" thickBot="1">
      <c r="A24" s="29" t="s">
        <v>22</v>
      </c>
      <c r="B24" s="3">
        <v>3</v>
      </c>
      <c r="C24" s="3">
        <v>1</v>
      </c>
      <c r="D24" s="3">
        <v>1</v>
      </c>
      <c r="E24" s="3">
        <v>1</v>
      </c>
      <c r="F24" s="3">
        <v>0</v>
      </c>
      <c r="G24" s="3"/>
      <c r="H24" s="3"/>
      <c r="I24" s="3"/>
    </row>
    <row r="25" spans="1:9" ht="15.75" customHeight="1" thickBot="1">
      <c r="A25" s="29" t="s">
        <v>24</v>
      </c>
      <c r="B25" s="3">
        <v>3</v>
      </c>
      <c r="C25" s="3">
        <v>1</v>
      </c>
      <c r="D25" s="3">
        <v>1</v>
      </c>
      <c r="E25" s="3">
        <v>1</v>
      </c>
      <c r="F25" s="3">
        <v>0</v>
      </c>
      <c r="G25" s="3"/>
      <c r="H25" s="3"/>
      <c r="I25" s="3"/>
    </row>
    <row r="26" spans="1:9" ht="15.75" customHeight="1" thickBot="1">
      <c r="A26" s="29" t="s">
        <v>25</v>
      </c>
      <c r="B26" s="3">
        <v>2</v>
      </c>
      <c r="C26" s="3">
        <v>1</v>
      </c>
      <c r="D26" s="3">
        <v>1</v>
      </c>
      <c r="E26" s="3">
        <v>0</v>
      </c>
      <c r="F26" s="3">
        <v>0</v>
      </c>
      <c r="G26" s="3"/>
      <c r="H26" s="3"/>
      <c r="I26" s="3"/>
    </row>
    <row r="27" spans="1:9" ht="15.75" customHeight="1" thickBot="1">
      <c r="A27" s="28" t="s">
        <v>28</v>
      </c>
      <c r="B27" s="11">
        <f aca="true" t="shared" si="5" ref="B27:I27">SUM(B28:B31)</f>
        <v>18</v>
      </c>
      <c r="C27" s="11">
        <f t="shared" si="5"/>
        <v>5</v>
      </c>
      <c r="D27" s="11">
        <f t="shared" si="5"/>
        <v>5</v>
      </c>
      <c r="E27" s="11">
        <f t="shared" si="5"/>
        <v>5</v>
      </c>
      <c r="F27" s="11">
        <f t="shared" si="5"/>
        <v>3</v>
      </c>
      <c r="G27" s="11">
        <f t="shared" si="5"/>
        <v>0</v>
      </c>
      <c r="H27" s="11">
        <f t="shared" si="5"/>
        <v>0</v>
      </c>
      <c r="I27" s="11">
        <f t="shared" si="5"/>
        <v>0</v>
      </c>
    </row>
    <row r="28" spans="1:9" ht="15.75" customHeight="1" thickBot="1">
      <c r="A28" s="29" t="s">
        <v>29</v>
      </c>
      <c r="B28" s="3">
        <v>6</v>
      </c>
      <c r="C28" s="3">
        <v>2</v>
      </c>
      <c r="D28" s="3">
        <v>2</v>
      </c>
      <c r="E28" s="3">
        <v>2</v>
      </c>
      <c r="F28" s="3">
        <v>0</v>
      </c>
      <c r="G28" s="3"/>
      <c r="H28" s="3"/>
      <c r="I28" s="3"/>
    </row>
    <row r="29" spans="1:9" ht="15.75" customHeight="1" thickBot="1">
      <c r="A29" s="29" t="s">
        <v>30</v>
      </c>
      <c r="B29" s="3">
        <v>4</v>
      </c>
      <c r="C29" s="3">
        <v>1</v>
      </c>
      <c r="D29" s="3">
        <v>1</v>
      </c>
      <c r="E29" s="3">
        <v>1</v>
      </c>
      <c r="F29" s="3">
        <v>1</v>
      </c>
      <c r="G29" s="3"/>
      <c r="H29" s="3"/>
      <c r="I29" s="3"/>
    </row>
    <row r="30" spans="1:9" ht="15.75" customHeight="1" thickBot="1">
      <c r="A30" s="29" t="s">
        <v>31</v>
      </c>
      <c r="B30" s="3">
        <v>5</v>
      </c>
      <c r="C30" s="3">
        <v>1</v>
      </c>
      <c r="D30" s="3">
        <v>1</v>
      </c>
      <c r="E30" s="3">
        <v>1</v>
      </c>
      <c r="F30" s="3">
        <v>2</v>
      </c>
      <c r="G30" s="3"/>
      <c r="H30" s="3"/>
      <c r="I30" s="3"/>
    </row>
    <row r="31" spans="1:9" ht="15.75" customHeight="1" thickBot="1">
      <c r="A31" s="29" t="s">
        <v>32</v>
      </c>
      <c r="B31" s="3">
        <v>3</v>
      </c>
      <c r="C31" s="3">
        <v>1</v>
      </c>
      <c r="D31" s="3">
        <v>1</v>
      </c>
      <c r="E31" s="3">
        <v>1</v>
      </c>
      <c r="F31" s="3">
        <v>0</v>
      </c>
      <c r="G31" s="3"/>
      <c r="H31" s="3"/>
      <c r="I31" s="3"/>
    </row>
    <row r="32" spans="1:9" s="7" customFormat="1" ht="15.75" customHeight="1" thickBot="1">
      <c r="A32" s="28" t="s">
        <v>34</v>
      </c>
      <c r="B32" s="11">
        <f aca="true" t="shared" si="6" ref="B32:I32">SUM(B33:B37)</f>
        <v>18</v>
      </c>
      <c r="C32" s="11">
        <f t="shared" si="6"/>
        <v>6</v>
      </c>
      <c r="D32" s="11">
        <f t="shared" si="6"/>
        <v>6</v>
      </c>
      <c r="E32" s="11">
        <f t="shared" si="6"/>
        <v>6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</row>
    <row r="33" spans="1:9" s="7" customFormat="1" ht="15.75" customHeight="1" thickBot="1">
      <c r="A33" s="30" t="s">
        <v>36</v>
      </c>
      <c r="B33" s="10">
        <v>3</v>
      </c>
      <c r="C33" s="10">
        <v>1</v>
      </c>
      <c r="D33" s="10">
        <v>1</v>
      </c>
      <c r="E33" s="10">
        <v>1</v>
      </c>
      <c r="F33" s="10">
        <v>0</v>
      </c>
      <c r="G33" s="10"/>
      <c r="H33" s="10"/>
      <c r="I33" s="10"/>
    </row>
    <row r="34" spans="1:9" s="7" customFormat="1" ht="15.75" customHeight="1" thickBot="1">
      <c r="A34" s="30" t="s">
        <v>37</v>
      </c>
      <c r="B34" s="10">
        <v>6</v>
      </c>
      <c r="C34" s="10">
        <v>2</v>
      </c>
      <c r="D34" s="10">
        <v>2</v>
      </c>
      <c r="E34" s="10">
        <v>2</v>
      </c>
      <c r="F34" s="10">
        <v>0</v>
      </c>
      <c r="G34" s="10"/>
      <c r="H34" s="10"/>
      <c r="I34" s="10"/>
    </row>
    <row r="35" spans="1:9" s="7" customFormat="1" ht="15.75" customHeight="1" thickBot="1">
      <c r="A35" s="30" t="s">
        <v>38</v>
      </c>
      <c r="B35" s="10">
        <v>3</v>
      </c>
      <c r="C35" s="10">
        <v>1</v>
      </c>
      <c r="D35" s="10">
        <v>1</v>
      </c>
      <c r="E35" s="10">
        <v>1</v>
      </c>
      <c r="F35" s="10">
        <v>0</v>
      </c>
      <c r="G35" s="10"/>
      <c r="H35" s="10"/>
      <c r="I35" s="10"/>
    </row>
    <row r="36" spans="1:9" s="7" customFormat="1" ht="15.75" customHeight="1" thickBot="1">
      <c r="A36" s="30" t="s">
        <v>39</v>
      </c>
      <c r="B36" s="10">
        <v>3</v>
      </c>
      <c r="C36" s="10">
        <v>1</v>
      </c>
      <c r="D36" s="10">
        <v>1</v>
      </c>
      <c r="E36" s="10">
        <v>1</v>
      </c>
      <c r="F36" s="10">
        <v>0</v>
      </c>
      <c r="G36" s="10"/>
      <c r="H36" s="10"/>
      <c r="I36" s="10"/>
    </row>
    <row r="37" spans="1:9" s="7" customFormat="1" ht="15.75" customHeight="1" thickBot="1">
      <c r="A37" s="30" t="s">
        <v>40</v>
      </c>
      <c r="B37" s="10">
        <v>3</v>
      </c>
      <c r="C37" s="10">
        <v>1</v>
      </c>
      <c r="D37" s="10">
        <v>1</v>
      </c>
      <c r="E37" s="10">
        <v>1</v>
      </c>
      <c r="F37" s="10">
        <v>0</v>
      </c>
      <c r="G37" s="10"/>
      <c r="H37" s="10"/>
      <c r="I37" s="10"/>
    </row>
    <row r="38" spans="1:9" s="7" customFormat="1" ht="15.75" customHeight="1" thickBot="1">
      <c r="A38" s="28" t="s">
        <v>42</v>
      </c>
      <c r="B38" s="11">
        <f aca="true" t="shared" si="7" ref="B38:I38">SUM(B39:B41)</f>
        <v>8</v>
      </c>
      <c r="C38" s="11">
        <f t="shared" si="7"/>
        <v>3</v>
      </c>
      <c r="D38" s="11">
        <f t="shared" si="7"/>
        <v>3</v>
      </c>
      <c r="E38" s="11">
        <f t="shared" si="7"/>
        <v>2</v>
      </c>
      <c r="F38" s="11">
        <f t="shared" si="7"/>
        <v>0</v>
      </c>
      <c r="G38" s="11">
        <f t="shared" si="7"/>
        <v>0</v>
      </c>
      <c r="H38" s="11">
        <f t="shared" si="7"/>
        <v>0</v>
      </c>
      <c r="I38" s="11">
        <f t="shared" si="7"/>
        <v>0</v>
      </c>
    </row>
    <row r="39" spans="1:9" s="7" customFormat="1" ht="15.75" customHeight="1" thickBot="1">
      <c r="A39" s="30" t="s">
        <v>43</v>
      </c>
      <c r="B39" s="10">
        <v>2</v>
      </c>
      <c r="C39" s="10">
        <v>1</v>
      </c>
      <c r="D39" s="10">
        <v>1</v>
      </c>
      <c r="E39" s="10">
        <v>0</v>
      </c>
      <c r="F39" s="10">
        <v>0</v>
      </c>
      <c r="G39" s="10"/>
      <c r="H39" s="10"/>
      <c r="I39" s="10"/>
    </row>
    <row r="40" spans="1:9" s="7" customFormat="1" ht="15.75" customHeight="1" thickBot="1">
      <c r="A40" s="30" t="s">
        <v>44</v>
      </c>
      <c r="B40" s="10">
        <v>3</v>
      </c>
      <c r="C40" s="10">
        <v>1</v>
      </c>
      <c r="D40" s="10">
        <v>1</v>
      </c>
      <c r="E40" s="10">
        <v>1</v>
      </c>
      <c r="F40" s="10">
        <v>0</v>
      </c>
      <c r="G40" s="10"/>
      <c r="H40" s="10"/>
      <c r="I40" s="10"/>
    </row>
    <row r="41" spans="1:9" s="7" customFormat="1" ht="15.75" customHeight="1" thickBot="1">
      <c r="A41" s="30" t="s">
        <v>45</v>
      </c>
      <c r="B41" s="10">
        <v>3</v>
      </c>
      <c r="C41" s="10">
        <v>1</v>
      </c>
      <c r="D41" s="10">
        <v>1</v>
      </c>
      <c r="E41" s="10">
        <v>1</v>
      </c>
      <c r="F41" s="10">
        <v>0</v>
      </c>
      <c r="G41" s="10"/>
      <c r="H41" s="10"/>
      <c r="I41" s="10"/>
    </row>
    <row r="42" spans="1:9" s="7" customFormat="1" ht="15.75" customHeight="1" thickBot="1">
      <c r="A42" s="27" t="s">
        <v>122</v>
      </c>
      <c r="B42" s="16">
        <f aca="true" t="shared" si="8" ref="B42:I42">B43+B48+B53+B58+B67+B71</f>
        <v>76</v>
      </c>
      <c r="C42" s="16">
        <f t="shared" si="8"/>
        <v>29</v>
      </c>
      <c r="D42" s="16">
        <f t="shared" si="8"/>
        <v>25</v>
      </c>
      <c r="E42" s="16">
        <f t="shared" si="8"/>
        <v>20</v>
      </c>
      <c r="F42" s="16">
        <f t="shared" si="8"/>
        <v>2</v>
      </c>
      <c r="G42" s="16">
        <f t="shared" si="8"/>
        <v>0</v>
      </c>
      <c r="H42" s="16">
        <f t="shared" si="8"/>
        <v>0</v>
      </c>
      <c r="I42" s="16">
        <f t="shared" si="8"/>
        <v>0</v>
      </c>
    </row>
    <row r="43" spans="1:9" s="7" customFormat="1" ht="15.75" customHeight="1" thickBot="1">
      <c r="A43" s="28" t="s">
        <v>51</v>
      </c>
      <c r="B43" s="11">
        <f aca="true" t="shared" si="9" ref="B43:I43">SUM(B44:B47)</f>
        <v>18</v>
      </c>
      <c r="C43" s="11">
        <f t="shared" si="9"/>
        <v>5</v>
      </c>
      <c r="D43" s="11">
        <f t="shared" si="9"/>
        <v>6</v>
      </c>
      <c r="E43" s="11">
        <f t="shared" si="9"/>
        <v>7</v>
      </c>
      <c r="F43" s="11">
        <f t="shared" si="9"/>
        <v>0</v>
      </c>
      <c r="G43" s="11">
        <f t="shared" si="9"/>
        <v>0</v>
      </c>
      <c r="H43" s="11">
        <f t="shared" si="9"/>
        <v>0</v>
      </c>
      <c r="I43" s="11">
        <f t="shared" si="9"/>
        <v>0</v>
      </c>
    </row>
    <row r="44" spans="1:9" s="7" customFormat="1" ht="15.75" customHeight="1" thickBot="1">
      <c r="A44" s="30" t="s">
        <v>52</v>
      </c>
      <c r="B44" s="10">
        <v>5</v>
      </c>
      <c r="C44" s="10">
        <v>1</v>
      </c>
      <c r="D44" s="10">
        <v>2</v>
      </c>
      <c r="E44" s="10">
        <v>2</v>
      </c>
      <c r="F44" s="10">
        <v>0</v>
      </c>
      <c r="G44" s="10"/>
      <c r="H44" s="10"/>
      <c r="I44" s="10"/>
    </row>
    <row r="45" spans="1:9" s="7" customFormat="1" ht="15.75" customHeight="1" thickBot="1">
      <c r="A45" s="30" t="s">
        <v>53</v>
      </c>
      <c r="B45" s="10">
        <v>1</v>
      </c>
      <c r="C45" s="10">
        <v>1</v>
      </c>
      <c r="D45" s="10">
        <v>0</v>
      </c>
      <c r="E45" s="10">
        <v>0</v>
      </c>
      <c r="F45" s="10">
        <v>0</v>
      </c>
      <c r="G45" s="10"/>
      <c r="H45" s="10"/>
      <c r="I45" s="10"/>
    </row>
    <row r="46" spans="1:9" s="7" customFormat="1" ht="15.75" customHeight="1" thickBot="1">
      <c r="A46" s="29" t="s">
        <v>115</v>
      </c>
      <c r="B46" s="3">
        <v>9</v>
      </c>
      <c r="C46" s="3">
        <v>0</v>
      </c>
      <c r="D46" s="3">
        <v>4</v>
      </c>
      <c r="E46" s="3">
        <v>5</v>
      </c>
      <c r="F46" s="3">
        <v>0</v>
      </c>
      <c r="G46" s="3"/>
      <c r="H46" s="3"/>
      <c r="I46" s="3"/>
    </row>
    <row r="47" spans="1:9" s="7" customFormat="1" ht="15.75" customHeight="1" thickBot="1">
      <c r="A47" s="30" t="s">
        <v>55</v>
      </c>
      <c r="B47" s="10">
        <v>3</v>
      </c>
      <c r="C47" s="10">
        <v>3</v>
      </c>
      <c r="D47" s="10">
        <v>0</v>
      </c>
      <c r="E47" s="10">
        <v>0</v>
      </c>
      <c r="F47" s="10">
        <v>0</v>
      </c>
      <c r="G47" s="10"/>
      <c r="H47" s="10"/>
      <c r="I47" s="10"/>
    </row>
    <row r="48" spans="1:9" s="7" customFormat="1" ht="15.75" customHeight="1" thickBot="1">
      <c r="A48" s="28" t="s">
        <v>50</v>
      </c>
      <c r="B48" s="11">
        <f aca="true" t="shared" si="10" ref="B48:I48">SUM(B49:B52)</f>
        <v>6</v>
      </c>
      <c r="C48" s="11">
        <f t="shared" si="10"/>
        <v>4</v>
      </c>
      <c r="D48" s="11">
        <f t="shared" si="10"/>
        <v>2</v>
      </c>
      <c r="E48" s="11">
        <f t="shared" si="10"/>
        <v>0</v>
      </c>
      <c r="F48" s="11">
        <f t="shared" si="10"/>
        <v>0</v>
      </c>
      <c r="G48" s="11">
        <f t="shared" si="10"/>
        <v>0</v>
      </c>
      <c r="H48" s="11">
        <f t="shared" si="10"/>
        <v>0</v>
      </c>
      <c r="I48" s="11">
        <f t="shared" si="10"/>
        <v>0</v>
      </c>
    </row>
    <row r="49" spans="1:9" s="7" customFormat="1" ht="15.75" customHeight="1" thickBot="1">
      <c r="A49" s="30" t="s">
        <v>61</v>
      </c>
      <c r="B49" s="10">
        <v>2</v>
      </c>
      <c r="C49" s="10">
        <v>1</v>
      </c>
      <c r="D49" s="10">
        <v>1</v>
      </c>
      <c r="E49" s="10">
        <v>0</v>
      </c>
      <c r="F49" s="10">
        <v>0</v>
      </c>
      <c r="G49" s="10"/>
      <c r="H49" s="10"/>
      <c r="I49" s="10"/>
    </row>
    <row r="50" spans="1:9" s="7" customFormat="1" ht="15.75" customHeight="1" thickBot="1">
      <c r="A50" s="30" t="s">
        <v>62</v>
      </c>
      <c r="B50" s="10">
        <v>1</v>
      </c>
      <c r="C50" s="10">
        <v>1</v>
      </c>
      <c r="D50" s="10">
        <v>0</v>
      </c>
      <c r="E50" s="10">
        <v>0</v>
      </c>
      <c r="F50" s="10">
        <v>0</v>
      </c>
      <c r="G50" s="10"/>
      <c r="H50" s="10"/>
      <c r="I50" s="10"/>
    </row>
    <row r="51" spans="1:9" s="7" customFormat="1" ht="15.75" customHeight="1" thickBot="1">
      <c r="A51" s="30" t="s">
        <v>63</v>
      </c>
      <c r="B51" s="10">
        <v>1</v>
      </c>
      <c r="C51" s="10">
        <v>1</v>
      </c>
      <c r="D51" s="10">
        <v>0</v>
      </c>
      <c r="E51" s="10">
        <v>0</v>
      </c>
      <c r="F51" s="10">
        <v>0</v>
      </c>
      <c r="G51" s="10"/>
      <c r="H51" s="10"/>
      <c r="I51" s="10"/>
    </row>
    <row r="52" spans="1:9" s="7" customFormat="1" ht="15.75" customHeight="1" thickBot="1">
      <c r="A52" s="30" t="s">
        <v>64</v>
      </c>
      <c r="B52" s="10">
        <v>2</v>
      </c>
      <c r="C52" s="10">
        <v>1</v>
      </c>
      <c r="D52" s="10">
        <v>1</v>
      </c>
      <c r="E52" s="10">
        <v>0</v>
      </c>
      <c r="F52" s="10">
        <v>0</v>
      </c>
      <c r="G52" s="10"/>
      <c r="H52" s="10"/>
      <c r="I52" s="10"/>
    </row>
    <row r="53" spans="1:9" s="7" customFormat="1" ht="15.75" customHeight="1" thickBot="1">
      <c r="A53" s="28" t="s">
        <v>65</v>
      </c>
      <c r="B53" s="11">
        <f aca="true" t="shared" si="11" ref="B53:I53">SUM(B54:B57)</f>
        <v>11</v>
      </c>
      <c r="C53" s="11">
        <f t="shared" si="11"/>
        <v>5</v>
      </c>
      <c r="D53" s="11">
        <f t="shared" si="11"/>
        <v>3</v>
      </c>
      <c r="E53" s="11">
        <f t="shared" si="11"/>
        <v>3</v>
      </c>
      <c r="F53" s="11">
        <f t="shared" si="11"/>
        <v>0</v>
      </c>
      <c r="G53" s="11">
        <f t="shared" si="11"/>
        <v>0</v>
      </c>
      <c r="H53" s="11">
        <f t="shared" si="11"/>
        <v>0</v>
      </c>
      <c r="I53" s="11">
        <f t="shared" si="11"/>
        <v>0</v>
      </c>
    </row>
    <row r="54" spans="1:9" s="7" customFormat="1" ht="15.75" customHeight="1" thickBot="1">
      <c r="A54" s="30" t="s">
        <v>66</v>
      </c>
      <c r="B54" s="10">
        <v>3</v>
      </c>
      <c r="C54" s="10">
        <v>1</v>
      </c>
      <c r="D54" s="10">
        <v>1</v>
      </c>
      <c r="E54" s="10">
        <v>1</v>
      </c>
      <c r="F54" s="10">
        <v>0</v>
      </c>
      <c r="G54" s="10"/>
      <c r="H54" s="10"/>
      <c r="I54" s="10"/>
    </row>
    <row r="55" spans="1:9" s="7" customFormat="1" ht="15.75" customHeight="1" thickBot="1">
      <c r="A55" s="30" t="s">
        <v>68</v>
      </c>
      <c r="B55" s="10">
        <v>1</v>
      </c>
      <c r="C55" s="10">
        <v>1</v>
      </c>
      <c r="D55" s="10">
        <v>0</v>
      </c>
      <c r="E55" s="10">
        <v>0</v>
      </c>
      <c r="F55" s="10">
        <v>0</v>
      </c>
      <c r="G55" s="10"/>
      <c r="H55" s="10"/>
      <c r="I55" s="10"/>
    </row>
    <row r="56" spans="1:9" s="7" customFormat="1" ht="15.75" customHeight="1" thickBot="1">
      <c r="A56" s="30" t="s">
        <v>71</v>
      </c>
      <c r="B56" s="10">
        <v>6</v>
      </c>
      <c r="C56" s="10">
        <v>2</v>
      </c>
      <c r="D56" s="10">
        <v>2</v>
      </c>
      <c r="E56" s="10">
        <v>2</v>
      </c>
      <c r="F56" s="10"/>
      <c r="G56" s="10"/>
      <c r="H56" s="10"/>
      <c r="I56" s="10"/>
    </row>
    <row r="57" spans="1:9" ht="15.75" customHeight="1" thickBot="1">
      <c r="A57" s="30" t="s">
        <v>70</v>
      </c>
      <c r="B57" s="10">
        <v>1</v>
      </c>
      <c r="C57" s="10">
        <v>1</v>
      </c>
      <c r="D57" s="10">
        <v>0</v>
      </c>
      <c r="E57" s="10">
        <v>0</v>
      </c>
      <c r="F57" s="10">
        <v>0</v>
      </c>
      <c r="G57" s="3"/>
      <c r="H57" s="3"/>
      <c r="I57" s="3"/>
    </row>
    <row r="58" spans="1:9" ht="15.75" customHeight="1" thickBot="1">
      <c r="A58" s="28" t="s">
        <v>72</v>
      </c>
      <c r="B58" s="9">
        <f aca="true" t="shared" si="12" ref="B58:I58">SUM(B59:B66)</f>
        <v>25</v>
      </c>
      <c r="C58" s="9">
        <f t="shared" si="12"/>
        <v>8</v>
      </c>
      <c r="D58" s="9">
        <f t="shared" si="12"/>
        <v>8</v>
      </c>
      <c r="E58" s="9">
        <f t="shared" si="12"/>
        <v>7</v>
      </c>
      <c r="F58" s="9">
        <f t="shared" si="12"/>
        <v>2</v>
      </c>
      <c r="G58" s="9">
        <f t="shared" si="12"/>
        <v>0</v>
      </c>
      <c r="H58" s="9">
        <f t="shared" si="12"/>
        <v>0</v>
      </c>
      <c r="I58" s="9">
        <f t="shared" si="12"/>
        <v>0</v>
      </c>
    </row>
    <row r="59" spans="1:9" s="19" customFormat="1" ht="15.75" customHeight="1" thickBot="1">
      <c r="A59" s="31" t="s">
        <v>73</v>
      </c>
      <c r="B59" s="18">
        <v>3</v>
      </c>
      <c r="C59" s="18">
        <v>1</v>
      </c>
      <c r="D59" s="18">
        <v>1</v>
      </c>
      <c r="E59" s="18">
        <v>1</v>
      </c>
      <c r="F59" s="18">
        <v>0</v>
      </c>
      <c r="G59" s="18"/>
      <c r="H59" s="18"/>
      <c r="I59" s="18"/>
    </row>
    <row r="60" spans="1:9" s="19" customFormat="1" ht="15.75" customHeight="1" thickBot="1">
      <c r="A60" s="31" t="s">
        <v>74</v>
      </c>
      <c r="B60" s="18">
        <v>3</v>
      </c>
      <c r="C60" s="18">
        <v>1</v>
      </c>
      <c r="D60" s="18">
        <v>1</v>
      </c>
      <c r="E60" s="18">
        <v>1</v>
      </c>
      <c r="F60" s="18">
        <v>0</v>
      </c>
      <c r="G60" s="18"/>
      <c r="H60" s="18"/>
      <c r="I60" s="18"/>
    </row>
    <row r="61" spans="1:9" s="19" customFormat="1" ht="15.75" customHeight="1" thickBot="1">
      <c r="A61" s="31" t="s">
        <v>77</v>
      </c>
      <c r="B61" s="18">
        <v>3</v>
      </c>
      <c r="C61" s="18">
        <v>1</v>
      </c>
      <c r="D61" s="18">
        <v>1</v>
      </c>
      <c r="E61" s="18">
        <v>1</v>
      </c>
      <c r="F61" s="18">
        <v>0</v>
      </c>
      <c r="G61" s="18"/>
      <c r="H61" s="18"/>
      <c r="I61" s="18"/>
    </row>
    <row r="62" spans="1:9" s="19" customFormat="1" ht="15.75" customHeight="1" thickBot="1">
      <c r="A62" s="31" t="s">
        <v>78</v>
      </c>
      <c r="B62" s="18">
        <v>4</v>
      </c>
      <c r="C62" s="18">
        <v>1</v>
      </c>
      <c r="D62" s="18">
        <v>1</v>
      </c>
      <c r="E62" s="18">
        <v>1</v>
      </c>
      <c r="F62" s="18">
        <v>1</v>
      </c>
      <c r="G62" s="18"/>
      <c r="H62" s="18"/>
      <c r="I62" s="18"/>
    </row>
    <row r="63" spans="1:9" s="19" customFormat="1" ht="15.75" customHeight="1" thickBot="1">
      <c r="A63" s="31" t="s">
        <v>79</v>
      </c>
      <c r="B63" s="18">
        <v>4</v>
      </c>
      <c r="C63" s="18">
        <v>1</v>
      </c>
      <c r="D63" s="18">
        <v>1</v>
      </c>
      <c r="E63" s="18">
        <v>1</v>
      </c>
      <c r="F63" s="18">
        <v>1</v>
      </c>
      <c r="G63" s="18"/>
      <c r="H63" s="18"/>
      <c r="I63" s="18"/>
    </row>
    <row r="64" spans="1:9" s="19" customFormat="1" ht="15.75" customHeight="1" thickBot="1">
      <c r="A64" s="31" t="s">
        <v>80</v>
      </c>
      <c r="B64" s="18">
        <v>2</v>
      </c>
      <c r="C64" s="18">
        <v>1</v>
      </c>
      <c r="D64" s="18">
        <v>1</v>
      </c>
      <c r="E64" s="18">
        <v>0</v>
      </c>
      <c r="F64" s="18">
        <v>0</v>
      </c>
      <c r="G64" s="18"/>
      <c r="H64" s="18"/>
      <c r="I64" s="18"/>
    </row>
    <row r="65" spans="1:9" s="19" customFormat="1" ht="15.75" customHeight="1" thickBot="1">
      <c r="A65" s="31" t="s">
        <v>81</v>
      </c>
      <c r="B65" s="18">
        <v>3</v>
      </c>
      <c r="C65" s="18">
        <v>1</v>
      </c>
      <c r="D65" s="18">
        <v>1</v>
      </c>
      <c r="E65" s="18">
        <v>1</v>
      </c>
      <c r="F65" s="18">
        <v>0</v>
      </c>
      <c r="G65" s="18"/>
      <c r="H65" s="18"/>
      <c r="I65" s="18"/>
    </row>
    <row r="66" spans="1:9" s="19" customFormat="1" ht="15.75" customHeight="1" thickBot="1">
      <c r="A66" s="31" t="s">
        <v>82</v>
      </c>
      <c r="B66" s="18">
        <v>3</v>
      </c>
      <c r="C66" s="18">
        <v>1</v>
      </c>
      <c r="D66" s="18">
        <v>1</v>
      </c>
      <c r="E66" s="18">
        <v>1</v>
      </c>
      <c r="F66" s="18">
        <v>0</v>
      </c>
      <c r="G66" s="18"/>
      <c r="H66" s="18"/>
      <c r="I66" s="18"/>
    </row>
    <row r="67" spans="1:9" s="19" customFormat="1" ht="15.75" customHeight="1" thickBot="1">
      <c r="A67" s="28" t="s">
        <v>84</v>
      </c>
      <c r="B67" s="11">
        <f aca="true" t="shared" si="13" ref="B67:I67">SUM(B68:B70)</f>
        <v>9</v>
      </c>
      <c r="C67" s="11">
        <f t="shared" si="13"/>
        <v>4</v>
      </c>
      <c r="D67" s="11">
        <f t="shared" si="13"/>
        <v>3</v>
      </c>
      <c r="E67" s="11">
        <f t="shared" si="13"/>
        <v>2</v>
      </c>
      <c r="F67" s="11">
        <f t="shared" si="13"/>
        <v>0</v>
      </c>
      <c r="G67" s="11">
        <f t="shared" si="13"/>
        <v>0</v>
      </c>
      <c r="H67" s="11">
        <f t="shared" si="13"/>
        <v>0</v>
      </c>
      <c r="I67" s="11">
        <f t="shared" si="13"/>
        <v>0</v>
      </c>
    </row>
    <row r="68" spans="1:9" s="19" customFormat="1" ht="15.75" customHeight="1" thickBot="1">
      <c r="A68" s="31" t="s">
        <v>85</v>
      </c>
      <c r="B68" s="18">
        <v>2</v>
      </c>
      <c r="C68" s="18">
        <v>1</v>
      </c>
      <c r="D68" s="18">
        <v>1</v>
      </c>
      <c r="E68" s="18">
        <v>0</v>
      </c>
      <c r="F68" s="18">
        <v>0</v>
      </c>
      <c r="G68" s="18"/>
      <c r="H68" s="18"/>
      <c r="I68" s="18"/>
    </row>
    <row r="69" spans="1:9" s="19" customFormat="1" ht="15.75" customHeight="1" thickBot="1">
      <c r="A69" s="31" t="s">
        <v>87</v>
      </c>
      <c r="B69" s="18">
        <v>1</v>
      </c>
      <c r="C69" s="18">
        <v>1</v>
      </c>
      <c r="D69" s="18">
        <v>0</v>
      </c>
      <c r="E69" s="18">
        <v>0</v>
      </c>
      <c r="F69" s="18">
        <v>0</v>
      </c>
      <c r="G69" s="18"/>
      <c r="H69" s="18"/>
      <c r="I69" s="18"/>
    </row>
    <row r="70" spans="1:9" s="19" customFormat="1" ht="15.75" customHeight="1" thickBot="1">
      <c r="A70" s="31" t="s">
        <v>88</v>
      </c>
      <c r="B70" s="18">
        <v>6</v>
      </c>
      <c r="C70" s="18">
        <v>2</v>
      </c>
      <c r="D70" s="18">
        <v>2</v>
      </c>
      <c r="E70" s="18">
        <v>2</v>
      </c>
      <c r="F70" s="18">
        <v>0</v>
      </c>
      <c r="G70" s="18"/>
      <c r="H70" s="18"/>
      <c r="I70" s="18"/>
    </row>
    <row r="71" spans="1:9" s="19" customFormat="1" ht="15.75" customHeight="1" thickBot="1">
      <c r="A71" s="28" t="s">
        <v>41</v>
      </c>
      <c r="B71" s="11">
        <f aca="true" t="shared" si="14" ref="B71:I71">SUM(B72:B74)</f>
        <v>7</v>
      </c>
      <c r="C71" s="11">
        <f t="shared" si="14"/>
        <v>3</v>
      </c>
      <c r="D71" s="11">
        <f t="shared" si="14"/>
        <v>3</v>
      </c>
      <c r="E71" s="11">
        <f t="shared" si="14"/>
        <v>1</v>
      </c>
      <c r="F71" s="11">
        <f t="shared" si="14"/>
        <v>0</v>
      </c>
      <c r="G71" s="11">
        <f t="shared" si="14"/>
        <v>0</v>
      </c>
      <c r="H71" s="11">
        <f t="shared" si="14"/>
        <v>0</v>
      </c>
      <c r="I71" s="11">
        <f t="shared" si="14"/>
        <v>0</v>
      </c>
    </row>
    <row r="72" spans="1:9" s="19" customFormat="1" ht="15.75" customHeight="1" thickBot="1">
      <c r="A72" s="31" t="s">
        <v>106</v>
      </c>
      <c r="B72" s="18">
        <v>3</v>
      </c>
      <c r="C72" s="18">
        <v>1</v>
      </c>
      <c r="D72" s="18">
        <v>1</v>
      </c>
      <c r="E72" s="18">
        <v>1</v>
      </c>
      <c r="F72" s="18">
        <v>0</v>
      </c>
      <c r="G72" s="18"/>
      <c r="H72" s="18"/>
      <c r="I72" s="18"/>
    </row>
    <row r="73" spans="1:9" s="19" customFormat="1" ht="15.75" customHeight="1" thickBot="1">
      <c r="A73" s="31" t="s">
        <v>92</v>
      </c>
      <c r="B73" s="18">
        <v>3</v>
      </c>
      <c r="C73" s="18">
        <v>1</v>
      </c>
      <c r="D73" s="18">
        <v>2</v>
      </c>
      <c r="E73" s="18">
        <v>0</v>
      </c>
      <c r="F73" s="18">
        <v>0</v>
      </c>
      <c r="G73" s="18"/>
      <c r="H73" s="18"/>
      <c r="I73" s="18"/>
    </row>
    <row r="74" spans="1:9" s="19" customFormat="1" ht="15.75" customHeight="1" thickBot="1">
      <c r="A74" s="31" t="s">
        <v>93</v>
      </c>
      <c r="B74" s="18">
        <v>1</v>
      </c>
      <c r="C74" s="18">
        <v>1</v>
      </c>
      <c r="D74" s="18">
        <v>0</v>
      </c>
      <c r="E74" s="18">
        <v>0</v>
      </c>
      <c r="F74" s="18">
        <v>0</v>
      </c>
      <c r="G74" s="18"/>
      <c r="H74" s="18"/>
      <c r="I74" s="18"/>
    </row>
    <row r="75" spans="1:9" ht="15.75" customHeight="1" thickBot="1">
      <c r="A75" s="27" t="s">
        <v>126</v>
      </c>
      <c r="B75" s="16">
        <f aca="true" t="shared" si="15" ref="B75:I75">B76</f>
        <v>3</v>
      </c>
      <c r="C75" s="16">
        <f t="shared" si="15"/>
        <v>1</v>
      </c>
      <c r="D75" s="16">
        <f t="shared" si="15"/>
        <v>1</v>
      </c>
      <c r="E75" s="16">
        <f t="shared" si="15"/>
        <v>1</v>
      </c>
      <c r="F75" s="16">
        <f t="shared" si="15"/>
        <v>0</v>
      </c>
      <c r="G75" s="16">
        <f t="shared" si="15"/>
        <v>0</v>
      </c>
      <c r="H75" s="16">
        <f t="shared" si="15"/>
        <v>0</v>
      </c>
      <c r="I75" s="16">
        <f t="shared" si="15"/>
        <v>0</v>
      </c>
    </row>
    <row r="76" spans="1:9" ht="15.75" customHeight="1" thickBot="1">
      <c r="A76" s="28" t="s">
        <v>28</v>
      </c>
      <c r="B76" s="11">
        <v>3</v>
      </c>
      <c r="C76" s="11">
        <v>1</v>
      </c>
      <c r="D76" s="11">
        <v>1</v>
      </c>
      <c r="E76" s="11">
        <v>1</v>
      </c>
      <c r="F76" s="11">
        <v>0</v>
      </c>
      <c r="G76" s="11">
        <v>0</v>
      </c>
      <c r="H76" s="11">
        <v>0</v>
      </c>
      <c r="I76" s="11">
        <v>0</v>
      </c>
    </row>
    <row r="77" spans="1:9" ht="15.75" customHeight="1" thickBot="1">
      <c r="A77" s="31" t="s">
        <v>103</v>
      </c>
      <c r="B77" s="22">
        <v>3</v>
      </c>
      <c r="C77" s="22">
        <v>1</v>
      </c>
      <c r="D77" s="22">
        <v>1</v>
      </c>
      <c r="E77" s="22">
        <v>1</v>
      </c>
      <c r="F77" s="22">
        <v>0</v>
      </c>
      <c r="G77" s="22">
        <v>0</v>
      </c>
      <c r="H77" s="22">
        <v>0</v>
      </c>
      <c r="I77" s="22">
        <v>0</v>
      </c>
    </row>
    <row r="79" ht="15.75" customHeight="1" thickBot="1"/>
    <row r="80" spans="1:2" ht="15.75" customHeight="1" thickBot="1">
      <c r="A80" s="36" t="s">
        <v>145</v>
      </c>
      <c r="B80" s="79" t="s">
        <v>137</v>
      </c>
    </row>
    <row r="81" spans="1:2" ht="15.75" customHeight="1" thickBot="1">
      <c r="A81" s="83" t="s">
        <v>141</v>
      </c>
      <c r="B81" s="79">
        <v>4</v>
      </c>
    </row>
    <row r="82" spans="1:2" ht="15.75" customHeight="1" thickBot="1">
      <c r="A82" s="83" t="s">
        <v>133</v>
      </c>
      <c r="B82" s="79">
        <v>90</v>
      </c>
    </row>
    <row r="83" spans="1:2" ht="15.75" customHeight="1" thickBot="1">
      <c r="A83" s="83" t="s">
        <v>134</v>
      </c>
      <c r="B83" s="79">
        <v>76</v>
      </c>
    </row>
    <row r="84" spans="1:2" ht="15.75" customHeight="1" thickBot="1">
      <c r="A84" s="83" t="s">
        <v>135</v>
      </c>
      <c r="B84" s="79">
        <v>3</v>
      </c>
    </row>
    <row r="85" spans="1:2" ht="15.75" customHeight="1" thickBot="1">
      <c r="A85" s="36" t="s">
        <v>0</v>
      </c>
      <c r="B85" s="79">
        <f>SUM(B81:B84)</f>
        <v>173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24.00390625" style="0" customWidth="1"/>
    <col min="2" max="9" width="7.50390625" style="61" customWidth="1"/>
  </cols>
  <sheetData>
    <row r="1" spans="1:9" ht="33" customHeight="1" thickBot="1">
      <c r="A1" s="176" t="s">
        <v>226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6.5" thickBot="1">
      <c r="A2" s="37" t="s">
        <v>211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s="7" customFormat="1" ht="16.5" thickBot="1">
      <c r="A3" s="27" t="s">
        <v>124</v>
      </c>
      <c r="B3" s="23">
        <f aca="true" t="shared" si="0" ref="B3:I3">B4+B5</f>
        <v>4</v>
      </c>
      <c r="C3" s="23">
        <f t="shared" si="0"/>
        <v>0</v>
      </c>
      <c r="D3" s="23">
        <f t="shared" si="0"/>
        <v>0</v>
      </c>
      <c r="E3" s="23">
        <f t="shared" si="0"/>
        <v>2</v>
      </c>
      <c r="F3" s="23">
        <f t="shared" si="0"/>
        <v>2</v>
      </c>
      <c r="G3" s="23">
        <f t="shared" si="0"/>
        <v>0</v>
      </c>
      <c r="H3" s="23">
        <f t="shared" si="0"/>
        <v>0</v>
      </c>
      <c r="I3" s="23">
        <f t="shared" si="0"/>
        <v>0</v>
      </c>
    </row>
    <row r="4" spans="1:9" s="7" customFormat="1" ht="16.5" thickBot="1">
      <c r="A4" s="87" t="s">
        <v>227</v>
      </c>
      <c r="B4" s="88">
        <v>2</v>
      </c>
      <c r="C4" s="88">
        <v>0</v>
      </c>
      <c r="D4" s="88">
        <v>0</v>
      </c>
      <c r="E4" s="88">
        <v>1</v>
      </c>
      <c r="F4" s="88">
        <v>1</v>
      </c>
      <c r="G4" s="82"/>
      <c r="H4" s="82"/>
      <c r="I4" s="82"/>
    </row>
    <row r="5" spans="1:9" s="7" customFormat="1" ht="16.5" thickBot="1">
      <c r="A5" s="87" t="s">
        <v>228</v>
      </c>
      <c r="B5" s="88">
        <v>2</v>
      </c>
      <c r="C5" s="88">
        <v>0</v>
      </c>
      <c r="D5" s="88">
        <v>0</v>
      </c>
      <c r="E5" s="88">
        <v>1</v>
      </c>
      <c r="F5" s="88">
        <v>1</v>
      </c>
      <c r="G5" s="82"/>
      <c r="H5" s="82"/>
      <c r="I5" s="82"/>
    </row>
    <row r="7" ht="16.5" thickBot="1"/>
    <row r="8" spans="1:2" ht="16.5" thickBot="1">
      <c r="A8" s="36" t="s">
        <v>145</v>
      </c>
      <c r="B8" s="36" t="s">
        <v>137</v>
      </c>
    </row>
    <row r="9" spans="1:2" ht="16.5" thickBot="1">
      <c r="A9" s="83" t="s">
        <v>141</v>
      </c>
      <c r="B9" s="36">
        <v>4</v>
      </c>
    </row>
    <row r="10" spans="1:2" ht="16.5" thickBot="1">
      <c r="A10" s="83" t="s">
        <v>133</v>
      </c>
      <c r="B10" s="36">
        <v>90</v>
      </c>
    </row>
    <row r="11" spans="1:2" ht="16.5" thickBot="1">
      <c r="A11" s="83" t="s">
        <v>134</v>
      </c>
      <c r="B11" s="36">
        <v>76</v>
      </c>
    </row>
    <row r="12" spans="1:2" ht="16.5" thickBot="1">
      <c r="A12" s="83" t="s">
        <v>135</v>
      </c>
      <c r="B12" s="36">
        <v>3</v>
      </c>
    </row>
    <row r="13" spans="1:2" ht="16.5" thickBot="1">
      <c r="A13" s="36" t="s">
        <v>0</v>
      </c>
      <c r="B13" s="36">
        <f>SUM(B9:B12)</f>
        <v>173</v>
      </c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24.00390625" style="0" customWidth="1"/>
    <col min="2" max="9" width="7.50390625" style="61" customWidth="1"/>
  </cols>
  <sheetData>
    <row r="1" spans="1:9" ht="37.5" customHeight="1" thickBot="1">
      <c r="A1" s="176" t="s">
        <v>229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5.75" customHeight="1" thickBot="1">
      <c r="A2" s="37" t="s">
        <v>211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s="7" customFormat="1" ht="15.75" customHeight="1" thickBot="1">
      <c r="A3" s="27" t="s">
        <v>116</v>
      </c>
      <c r="B3" s="23">
        <f>SUM(B4+B10+B17+B23+B28+B34)</f>
        <v>90</v>
      </c>
      <c r="C3" s="23">
        <f>C4+C10+C17+C23+C28+C34</f>
        <v>31</v>
      </c>
      <c r="D3" s="23">
        <f>D4+D10+D17+D23+D28+D34</f>
        <v>29</v>
      </c>
      <c r="E3" s="23">
        <f>E4+E10+E17+E23+E28+E34</f>
        <v>27</v>
      </c>
      <c r="F3" s="23">
        <f>SUM(F4,F10,F17,F23,F28,F34)</f>
        <v>3</v>
      </c>
      <c r="G3" s="23">
        <f>G4+G10+G17+G23+G28+G34</f>
        <v>0</v>
      </c>
      <c r="H3" s="23">
        <f>H4+H10+H17+H23+H28+H34</f>
        <v>0</v>
      </c>
      <c r="I3" s="23">
        <f>I4+I10+I17+I23+I28+I34</f>
        <v>0</v>
      </c>
    </row>
    <row r="4" spans="1:9" s="7" customFormat="1" ht="15.75" customHeight="1" thickBot="1">
      <c r="A4" s="28" t="s">
        <v>27</v>
      </c>
      <c r="B4" s="67">
        <f aca="true" t="shared" si="0" ref="B4:I4">SUM(B5:B9)</f>
        <v>15</v>
      </c>
      <c r="C4" s="67">
        <f t="shared" si="0"/>
        <v>5</v>
      </c>
      <c r="D4" s="67">
        <f t="shared" si="0"/>
        <v>5</v>
      </c>
      <c r="E4" s="67">
        <f t="shared" si="0"/>
        <v>5</v>
      </c>
      <c r="F4" s="67">
        <f t="shared" si="0"/>
        <v>0</v>
      </c>
      <c r="G4" s="67">
        <f t="shared" si="0"/>
        <v>0</v>
      </c>
      <c r="H4" s="67">
        <f t="shared" si="0"/>
        <v>0</v>
      </c>
      <c r="I4" s="67">
        <f t="shared" si="0"/>
        <v>0</v>
      </c>
    </row>
    <row r="5" spans="1:9" ht="15.75" customHeight="1" thickBot="1">
      <c r="A5" s="29" t="s">
        <v>8</v>
      </c>
      <c r="B5" s="68">
        <v>3</v>
      </c>
      <c r="C5" s="68">
        <v>1</v>
      </c>
      <c r="D5" s="68">
        <v>1</v>
      </c>
      <c r="E5" s="68">
        <v>1</v>
      </c>
      <c r="F5" s="68">
        <v>0</v>
      </c>
      <c r="G5" s="69"/>
      <c r="H5" s="69"/>
      <c r="I5" s="69"/>
    </row>
    <row r="6" spans="1:9" ht="15.75" customHeight="1" thickBot="1">
      <c r="A6" s="29" t="s">
        <v>9</v>
      </c>
      <c r="B6" s="69">
        <v>3</v>
      </c>
      <c r="C6" s="69">
        <v>1</v>
      </c>
      <c r="D6" s="69">
        <v>1</v>
      </c>
      <c r="E6" s="69">
        <v>1</v>
      </c>
      <c r="F6" s="69">
        <v>0</v>
      </c>
      <c r="G6" s="69"/>
      <c r="H6" s="69"/>
      <c r="I6" s="69"/>
    </row>
    <row r="7" spans="1:9" ht="15.75" customHeight="1" thickBot="1">
      <c r="A7" s="29" t="s">
        <v>109</v>
      </c>
      <c r="B7" s="69">
        <v>3</v>
      </c>
      <c r="C7" s="69">
        <v>1</v>
      </c>
      <c r="D7" s="69">
        <v>1</v>
      </c>
      <c r="E7" s="69">
        <v>1</v>
      </c>
      <c r="F7" s="69">
        <v>0</v>
      </c>
      <c r="G7" s="69"/>
      <c r="H7" s="69"/>
      <c r="I7" s="69"/>
    </row>
    <row r="8" spans="1:9" ht="15.75" customHeight="1" thickBot="1">
      <c r="A8" s="29" t="s">
        <v>10</v>
      </c>
      <c r="B8" s="69">
        <v>3</v>
      </c>
      <c r="C8" s="69">
        <v>1</v>
      </c>
      <c r="D8" s="69">
        <v>1</v>
      </c>
      <c r="E8" s="69">
        <v>1</v>
      </c>
      <c r="F8" s="69">
        <v>0</v>
      </c>
      <c r="G8" s="69"/>
      <c r="H8" s="69"/>
      <c r="I8" s="69"/>
    </row>
    <row r="9" spans="1:9" ht="15.75" customHeight="1" thickBot="1">
      <c r="A9" s="29" t="s">
        <v>11</v>
      </c>
      <c r="B9" s="69">
        <v>3</v>
      </c>
      <c r="C9" s="69">
        <v>1</v>
      </c>
      <c r="D9" s="69">
        <v>1</v>
      </c>
      <c r="E9" s="69">
        <v>1</v>
      </c>
      <c r="F9" s="69">
        <v>0</v>
      </c>
      <c r="G9" s="69">
        <v>0</v>
      </c>
      <c r="H9" s="69"/>
      <c r="I9" s="69"/>
    </row>
    <row r="10" spans="1:9" ht="15.75" customHeight="1" thickBot="1">
      <c r="A10" s="28" t="s">
        <v>50</v>
      </c>
      <c r="B10" s="70">
        <f aca="true" t="shared" si="1" ref="B10:I10">SUM(B11:B16)</f>
        <v>17</v>
      </c>
      <c r="C10" s="70">
        <f t="shared" si="1"/>
        <v>7</v>
      </c>
      <c r="D10" s="70">
        <f t="shared" si="1"/>
        <v>5</v>
      </c>
      <c r="E10" s="70">
        <f t="shared" si="1"/>
        <v>5</v>
      </c>
      <c r="F10" s="70">
        <f t="shared" si="1"/>
        <v>0</v>
      </c>
      <c r="G10" s="70">
        <f t="shared" si="1"/>
        <v>0</v>
      </c>
      <c r="H10" s="70">
        <f t="shared" si="1"/>
        <v>0</v>
      </c>
      <c r="I10" s="70">
        <f t="shared" si="1"/>
        <v>0</v>
      </c>
    </row>
    <row r="11" spans="1:9" ht="15.75" customHeight="1" thickBot="1">
      <c r="A11" s="29" t="s">
        <v>14</v>
      </c>
      <c r="B11" s="69">
        <v>3</v>
      </c>
      <c r="C11" s="69">
        <v>1</v>
      </c>
      <c r="D11" s="69">
        <v>1</v>
      </c>
      <c r="E11" s="69">
        <v>1</v>
      </c>
      <c r="F11" s="69">
        <v>0</v>
      </c>
      <c r="G11" s="69"/>
      <c r="H11" s="69"/>
      <c r="I11" s="69"/>
    </row>
    <row r="12" spans="1:9" ht="15.75" customHeight="1" thickBot="1">
      <c r="A12" s="29" t="s">
        <v>15</v>
      </c>
      <c r="B12" s="69">
        <v>3</v>
      </c>
      <c r="C12" s="69">
        <v>1</v>
      </c>
      <c r="D12" s="69">
        <v>1</v>
      </c>
      <c r="E12" s="69">
        <v>1</v>
      </c>
      <c r="F12" s="69">
        <v>0</v>
      </c>
      <c r="G12" s="69"/>
      <c r="H12" s="69"/>
      <c r="I12" s="69"/>
    </row>
    <row r="13" spans="1:9" ht="15.75" customHeight="1" thickBot="1">
      <c r="A13" s="29" t="s">
        <v>16</v>
      </c>
      <c r="B13" s="69">
        <v>3</v>
      </c>
      <c r="C13" s="69">
        <v>1</v>
      </c>
      <c r="D13" s="69">
        <v>1</v>
      </c>
      <c r="E13" s="69">
        <v>1</v>
      </c>
      <c r="F13" s="69">
        <v>0</v>
      </c>
      <c r="G13" s="69"/>
      <c r="H13" s="69"/>
      <c r="I13" s="69"/>
    </row>
    <row r="14" spans="1:9" ht="15.75" customHeight="1" thickBot="1">
      <c r="A14" s="29" t="s">
        <v>111</v>
      </c>
      <c r="B14" s="69">
        <v>4</v>
      </c>
      <c r="C14" s="69">
        <v>2</v>
      </c>
      <c r="D14" s="69">
        <v>1</v>
      </c>
      <c r="E14" s="69">
        <v>1</v>
      </c>
      <c r="F14" s="69">
        <v>0</v>
      </c>
      <c r="G14" s="69"/>
      <c r="H14" s="69"/>
      <c r="I14" s="69"/>
    </row>
    <row r="15" spans="1:9" ht="15.75" customHeight="1" thickBot="1">
      <c r="A15" s="29" t="s">
        <v>18</v>
      </c>
      <c r="B15" s="69">
        <v>3</v>
      </c>
      <c r="C15" s="69">
        <v>1</v>
      </c>
      <c r="D15" s="69">
        <v>1</v>
      </c>
      <c r="E15" s="69">
        <v>1</v>
      </c>
      <c r="F15" s="69">
        <v>0</v>
      </c>
      <c r="G15" s="69"/>
      <c r="H15" s="69"/>
      <c r="I15" s="69"/>
    </row>
    <row r="16" spans="1:9" ht="15.75" customHeight="1" thickBot="1">
      <c r="A16" s="29" t="s">
        <v>19</v>
      </c>
      <c r="B16" s="69">
        <v>1</v>
      </c>
      <c r="C16" s="69">
        <v>1</v>
      </c>
      <c r="D16" s="69">
        <v>0</v>
      </c>
      <c r="E16" s="69">
        <v>0</v>
      </c>
      <c r="F16" s="69">
        <v>0</v>
      </c>
      <c r="G16" s="69"/>
      <c r="H16" s="69"/>
      <c r="I16" s="69"/>
    </row>
    <row r="17" spans="1:9" ht="15.75" customHeight="1" thickBot="1">
      <c r="A17" s="28" t="s">
        <v>23</v>
      </c>
      <c r="B17" s="71">
        <f aca="true" t="shared" si="2" ref="B17:I17">SUM(B18:B22)</f>
        <v>14</v>
      </c>
      <c r="C17" s="71">
        <f t="shared" si="2"/>
        <v>5</v>
      </c>
      <c r="D17" s="71">
        <f t="shared" si="2"/>
        <v>5</v>
      </c>
      <c r="E17" s="71">
        <f t="shared" si="2"/>
        <v>4</v>
      </c>
      <c r="F17" s="71">
        <f t="shared" si="2"/>
        <v>0</v>
      </c>
      <c r="G17" s="71">
        <f t="shared" si="2"/>
        <v>0</v>
      </c>
      <c r="H17" s="71">
        <f t="shared" si="2"/>
        <v>0</v>
      </c>
      <c r="I17" s="71">
        <f t="shared" si="2"/>
        <v>0</v>
      </c>
    </row>
    <row r="18" spans="1:9" ht="15.75" customHeight="1" thickBot="1">
      <c r="A18" s="29" t="s">
        <v>20</v>
      </c>
      <c r="B18" s="69">
        <v>3</v>
      </c>
      <c r="C18" s="69">
        <v>1</v>
      </c>
      <c r="D18" s="69">
        <v>1</v>
      </c>
      <c r="E18" s="69">
        <v>1</v>
      </c>
      <c r="F18" s="69">
        <v>0</v>
      </c>
      <c r="G18" s="69"/>
      <c r="H18" s="69"/>
      <c r="I18" s="69"/>
    </row>
    <row r="19" spans="1:9" ht="15.75" customHeight="1" thickBot="1">
      <c r="A19" s="29" t="s">
        <v>21</v>
      </c>
      <c r="B19" s="69">
        <v>3</v>
      </c>
      <c r="C19" s="69">
        <v>1</v>
      </c>
      <c r="D19" s="69">
        <v>1</v>
      </c>
      <c r="E19" s="69">
        <v>1</v>
      </c>
      <c r="F19" s="69">
        <v>0</v>
      </c>
      <c r="G19" s="69"/>
      <c r="H19" s="69"/>
      <c r="I19" s="69"/>
    </row>
    <row r="20" spans="1:9" ht="15.75" customHeight="1" thickBot="1">
      <c r="A20" s="29" t="s">
        <v>22</v>
      </c>
      <c r="B20" s="69">
        <v>3</v>
      </c>
      <c r="C20" s="69">
        <v>1</v>
      </c>
      <c r="D20" s="69">
        <v>1</v>
      </c>
      <c r="E20" s="69">
        <v>1</v>
      </c>
      <c r="F20" s="69">
        <v>0</v>
      </c>
      <c r="G20" s="69"/>
      <c r="H20" s="69"/>
      <c r="I20" s="69"/>
    </row>
    <row r="21" spans="1:9" ht="15.75" customHeight="1" thickBot="1">
      <c r="A21" s="29" t="s">
        <v>24</v>
      </c>
      <c r="B21" s="69">
        <v>3</v>
      </c>
      <c r="C21" s="69">
        <v>1</v>
      </c>
      <c r="D21" s="69">
        <v>1</v>
      </c>
      <c r="E21" s="69">
        <v>1</v>
      </c>
      <c r="F21" s="69">
        <v>0</v>
      </c>
      <c r="G21" s="69"/>
      <c r="H21" s="69"/>
      <c r="I21" s="69"/>
    </row>
    <row r="22" spans="1:9" ht="15.75" customHeight="1" thickBot="1">
      <c r="A22" s="29" t="s">
        <v>25</v>
      </c>
      <c r="B22" s="69">
        <v>2</v>
      </c>
      <c r="C22" s="69">
        <v>1</v>
      </c>
      <c r="D22" s="69">
        <v>1</v>
      </c>
      <c r="E22" s="69">
        <v>0</v>
      </c>
      <c r="F22" s="69">
        <v>0</v>
      </c>
      <c r="G22" s="69"/>
      <c r="H22" s="69"/>
      <c r="I22" s="69"/>
    </row>
    <row r="23" spans="1:9" ht="15.75" customHeight="1" thickBot="1">
      <c r="A23" s="28" t="s">
        <v>28</v>
      </c>
      <c r="B23" s="70">
        <f aca="true" t="shared" si="3" ref="B23:I23">SUM(B24:B27)</f>
        <v>18</v>
      </c>
      <c r="C23" s="70">
        <f t="shared" si="3"/>
        <v>5</v>
      </c>
      <c r="D23" s="70">
        <f t="shared" si="3"/>
        <v>5</v>
      </c>
      <c r="E23" s="70">
        <f t="shared" si="3"/>
        <v>5</v>
      </c>
      <c r="F23" s="70">
        <f t="shared" si="3"/>
        <v>3</v>
      </c>
      <c r="G23" s="70">
        <f t="shared" si="3"/>
        <v>0</v>
      </c>
      <c r="H23" s="70">
        <f t="shared" si="3"/>
        <v>0</v>
      </c>
      <c r="I23" s="70">
        <f t="shared" si="3"/>
        <v>0</v>
      </c>
    </row>
    <row r="24" spans="1:9" ht="15.75" customHeight="1" thickBot="1">
      <c r="A24" s="29" t="s">
        <v>29</v>
      </c>
      <c r="B24" s="69">
        <v>6</v>
      </c>
      <c r="C24" s="69">
        <v>2</v>
      </c>
      <c r="D24" s="69">
        <v>2</v>
      </c>
      <c r="E24" s="69">
        <v>2</v>
      </c>
      <c r="F24" s="69">
        <v>0</v>
      </c>
      <c r="G24" s="69"/>
      <c r="H24" s="69"/>
      <c r="I24" s="69"/>
    </row>
    <row r="25" spans="1:9" ht="15.75" customHeight="1" thickBot="1">
      <c r="A25" s="29" t="s">
        <v>30</v>
      </c>
      <c r="B25" s="69">
        <v>4</v>
      </c>
      <c r="C25" s="69">
        <v>1</v>
      </c>
      <c r="D25" s="69">
        <v>1</v>
      </c>
      <c r="E25" s="69">
        <v>1</v>
      </c>
      <c r="F25" s="69">
        <v>1</v>
      </c>
      <c r="G25" s="69"/>
      <c r="H25" s="69"/>
      <c r="I25" s="69"/>
    </row>
    <row r="26" spans="1:9" ht="15.75" customHeight="1" thickBot="1">
      <c r="A26" s="29" t="s">
        <v>31</v>
      </c>
      <c r="B26" s="69">
        <v>5</v>
      </c>
      <c r="C26" s="69">
        <v>1</v>
      </c>
      <c r="D26" s="69">
        <v>1</v>
      </c>
      <c r="E26" s="69">
        <v>1</v>
      </c>
      <c r="F26" s="69">
        <v>2</v>
      </c>
      <c r="G26" s="69"/>
      <c r="H26" s="69"/>
      <c r="I26" s="69"/>
    </row>
    <row r="27" spans="1:9" ht="15.75" customHeight="1" thickBot="1">
      <c r="A27" s="29" t="s">
        <v>32</v>
      </c>
      <c r="B27" s="69">
        <v>3</v>
      </c>
      <c r="C27" s="69">
        <v>1</v>
      </c>
      <c r="D27" s="69">
        <v>1</v>
      </c>
      <c r="E27" s="69">
        <v>1</v>
      </c>
      <c r="F27" s="69">
        <v>0</v>
      </c>
      <c r="G27" s="69"/>
      <c r="H27" s="69"/>
      <c r="I27" s="69"/>
    </row>
    <row r="28" spans="1:9" s="7" customFormat="1" ht="15.75" customHeight="1" thickBot="1">
      <c r="A28" s="28" t="s">
        <v>34</v>
      </c>
      <c r="B28" s="70">
        <f aca="true" t="shared" si="4" ref="B28:I28">SUM(B29:B33)</f>
        <v>18</v>
      </c>
      <c r="C28" s="70">
        <f t="shared" si="4"/>
        <v>6</v>
      </c>
      <c r="D28" s="70">
        <f t="shared" si="4"/>
        <v>6</v>
      </c>
      <c r="E28" s="70">
        <f t="shared" si="4"/>
        <v>6</v>
      </c>
      <c r="F28" s="70">
        <f t="shared" si="4"/>
        <v>0</v>
      </c>
      <c r="G28" s="70">
        <f t="shared" si="4"/>
        <v>0</v>
      </c>
      <c r="H28" s="70">
        <f t="shared" si="4"/>
        <v>0</v>
      </c>
      <c r="I28" s="70">
        <f t="shared" si="4"/>
        <v>0</v>
      </c>
    </row>
    <row r="29" spans="1:9" s="7" customFormat="1" ht="15.75" customHeight="1" thickBot="1">
      <c r="A29" s="30" t="s">
        <v>36</v>
      </c>
      <c r="B29" s="72">
        <v>3</v>
      </c>
      <c r="C29" s="72">
        <v>1</v>
      </c>
      <c r="D29" s="72">
        <v>1</v>
      </c>
      <c r="E29" s="72">
        <v>1</v>
      </c>
      <c r="F29" s="72">
        <v>0</v>
      </c>
      <c r="G29" s="72"/>
      <c r="H29" s="72"/>
      <c r="I29" s="72"/>
    </row>
    <row r="30" spans="1:9" s="7" customFormat="1" ht="15.75" customHeight="1" thickBot="1">
      <c r="A30" s="30" t="s">
        <v>37</v>
      </c>
      <c r="B30" s="72">
        <v>6</v>
      </c>
      <c r="C30" s="72">
        <v>2</v>
      </c>
      <c r="D30" s="72">
        <v>2</v>
      </c>
      <c r="E30" s="72">
        <v>2</v>
      </c>
      <c r="F30" s="72">
        <v>0</v>
      </c>
      <c r="G30" s="72"/>
      <c r="H30" s="72"/>
      <c r="I30" s="72"/>
    </row>
    <row r="31" spans="1:9" s="7" customFormat="1" ht="15.75" customHeight="1" thickBot="1">
      <c r="A31" s="30" t="s">
        <v>38</v>
      </c>
      <c r="B31" s="72">
        <v>3</v>
      </c>
      <c r="C31" s="72">
        <v>1</v>
      </c>
      <c r="D31" s="72">
        <v>1</v>
      </c>
      <c r="E31" s="72">
        <v>1</v>
      </c>
      <c r="F31" s="72">
        <v>0</v>
      </c>
      <c r="G31" s="72"/>
      <c r="H31" s="72"/>
      <c r="I31" s="72"/>
    </row>
    <row r="32" spans="1:9" s="7" customFormat="1" ht="15.75" customHeight="1" thickBot="1">
      <c r="A32" s="30" t="s">
        <v>39</v>
      </c>
      <c r="B32" s="72">
        <v>3</v>
      </c>
      <c r="C32" s="72">
        <v>1</v>
      </c>
      <c r="D32" s="72">
        <v>1</v>
      </c>
      <c r="E32" s="72">
        <v>1</v>
      </c>
      <c r="F32" s="72">
        <v>0</v>
      </c>
      <c r="G32" s="72"/>
      <c r="H32" s="72"/>
      <c r="I32" s="72"/>
    </row>
    <row r="33" spans="1:9" s="7" customFormat="1" ht="15.75" customHeight="1" thickBot="1">
      <c r="A33" s="30" t="s">
        <v>40</v>
      </c>
      <c r="B33" s="72">
        <v>3</v>
      </c>
      <c r="C33" s="72">
        <v>1</v>
      </c>
      <c r="D33" s="72">
        <v>1</v>
      </c>
      <c r="E33" s="72">
        <v>1</v>
      </c>
      <c r="F33" s="72">
        <v>0</v>
      </c>
      <c r="G33" s="72"/>
      <c r="H33" s="72"/>
      <c r="I33" s="72"/>
    </row>
    <row r="34" spans="1:9" s="7" customFormat="1" ht="15.75" customHeight="1" thickBot="1">
      <c r="A34" s="28" t="s">
        <v>42</v>
      </c>
      <c r="B34" s="70">
        <f aca="true" t="shared" si="5" ref="B34:I34">SUM(B35:B37)</f>
        <v>8</v>
      </c>
      <c r="C34" s="70">
        <f t="shared" si="5"/>
        <v>3</v>
      </c>
      <c r="D34" s="70">
        <f t="shared" si="5"/>
        <v>3</v>
      </c>
      <c r="E34" s="70">
        <f t="shared" si="5"/>
        <v>2</v>
      </c>
      <c r="F34" s="70">
        <f t="shared" si="5"/>
        <v>0</v>
      </c>
      <c r="G34" s="70">
        <f t="shared" si="5"/>
        <v>0</v>
      </c>
      <c r="H34" s="70">
        <f t="shared" si="5"/>
        <v>0</v>
      </c>
      <c r="I34" s="70">
        <f t="shared" si="5"/>
        <v>0</v>
      </c>
    </row>
    <row r="35" spans="1:9" s="7" customFormat="1" ht="15.75" customHeight="1" thickBot="1">
      <c r="A35" s="30" t="s">
        <v>43</v>
      </c>
      <c r="B35" s="72">
        <v>2</v>
      </c>
      <c r="C35" s="72">
        <v>1</v>
      </c>
      <c r="D35" s="72">
        <v>1</v>
      </c>
      <c r="E35" s="72">
        <v>0</v>
      </c>
      <c r="F35" s="72">
        <v>0</v>
      </c>
      <c r="G35" s="72"/>
      <c r="H35" s="72"/>
      <c r="I35" s="72"/>
    </row>
    <row r="36" spans="1:9" s="7" customFormat="1" ht="15.75" customHeight="1" thickBot="1">
      <c r="A36" s="30" t="s">
        <v>44</v>
      </c>
      <c r="B36" s="72">
        <v>3</v>
      </c>
      <c r="C36" s="72">
        <v>1</v>
      </c>
      <c r="D36" s="72">
        <v>1</v>
      </c>
      <c r="E36" s="72">
        <v>1</v>
      </c>
      <c r="F36" s="72">
        <v>0</v>
      </c>
      <c r="G36" s="72"/>
      <c r="H36" s="72"/>
      <c r="I36" s="72"/>
    </row>
    <row r="37" spans="1:9" s="7" customFormat="1" ht="15.75" customHeight="1" thickBot="1">
      <c r="A37" s="30" t="s">
        <v>45</v>
      </c>
      <c r="B37" s="72">
        <v>3</v>
      </c>
      <c r="C37" s="72">
        <v>1</v>
      </c>
      <c r="D37" s="72">
        <v>1</v>
      </c>
      <c r="E37" s="72">
        <v>1</v>
      </c>
      <c r="F37" s="72">
        <v>0</v>
      </c>
      <c r="G37" s="72"/>
      <c r="H37" s="72"/>
      <c r="I37" s="72"/>
    </row>
    <row r="38" ht="15.75" customHeight="1"/>
    <row r="39" ht="15.75" customHeight="1" thickBot="1"/>
    <row r="40" spans="1:2" ht="15.75" customHeight="1" thickBot="1">
      <c r="A40" s="36" t="s">
        <v>145</v>
      </c>
      <c r="B40" s="36" t="s">
        <v>137</v>
      </c>
    </row>
    <row r="41" spans="1:2" ht="15.75" customHeight="1" thickBot="1">
      <c r="A41" s="83" t="s">
        <v>141</v>
      </c>
      <c r="B41" s="36">
        <v>4</v>
      </c>
    </row>
    <row r="42" spans="1:2" ht="15.75" customHeight="1" thickBot="1">
      <c r="A42" s="83" t="s">
        <v>133</v>
      </c>
      <c r="B42" s="36">
        <v>90</v>
      </c>
    </row>
    <row r="43" spans="1:2" ht="15.75" customHeight="1" thickBot="1">
      <c r="A43" s="83" t="s">
        <v>134</v>
      </c>
      <c r="B43" s="36">
        <v>76</v>
      </c>
    </row>
    <row r="44" spans="1:2" ht="15.75" customHeight="1" thickBot="1">
      <c r="A44" s="83" t="s">
        <v>135</v>
      </c>
      <c r="B44" s="36">
        <v>3</v>
      </c>
    </row>
    <row r="45" spans="1:2" ht="15.75" customHeight="1" thickBot="1">
      <c r="A45" s="36" t="s">
        <v>0</v>
      </c>
      <c r="B45" s="36">
        <f>SUM(B41:B44)</f>
        <v>173</v>
      </c>
    </row>
  </sheetData>
  <sheetProtection/>
  <mergeCells count="1">
    <mergeCell ref="A1:I1"/>
  </mergeCells>
  <printOptions horizontalCentered="1"/>
  <pageMargins left="0.7480314960629921" right="0.7480314960629921" top="0.71" bottom="0.64" header="0.37" footer="0.5118110236220472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24.00390625" style="0" customWidth="1"/>
    <col min="2" max="9" width="7.50390625" style="0" customWidth="1"/>
  </cols>
  <sheetData>
    <row r="1" spans="1:9" ht="42" customHeight="1" thickBot="1">
      <c r="A1" s="176" t="s">
        <v>230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5.75" customHeight="1" thickBot="1">
      <c r="A2" s="5" t="s">
        <v>26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</row>
    <row r="3" spans="1:9" s="7" customFormat="1" ht="15.75" customHeight="1" thickBot="1">
      <c r="A3" s="27" t="s">
        <v>122</v>
      </c>
      <c r="B3" s="16">
        <f aca="true" t="shared" si="0" ref="B3:I3">B4+B9+B14+B19+B28+B32</f>
        <v>76</v>
      </c>
      <c r="C3" s="16">
        <f t="shared" si="0"/>
        <v>29</v>
      </c>
      <c r="D3" s="16">
        <f t="shared" si="0"/>
        <v>25</v>
      </c>
      <c r="E3" s="16">
        <f t="shared" si="0"/>
        <v>20</v>
      </c>
      <c r="F3" s="16">
        <f t="shared" si="0"/>
        <v>2</v>
      </c>
      <c r="G3" s="16">
        <f t="shared" si="0"/>
        <v>0</v>
      </c>
      <c r="H3" s="16">
        <f t="shared" si="0"/>
        <v>0</v>
      </c>
      <c r="I3" s="16">
        <f t="shared" si="0"/>
        <v>0</v>
      </c>
    </row>
    <row r="4" spans="1:9" s="7" customFormat="1" ht="15.75" customHeight="1" thickBot="1">
      <c r="A4" s="28" t="s">
        <v>51</v>
      </c>
      <c r="B4" s="11">
        <f aca="true" t="shared" si="1" ref="B4:I4">SUM(B5:B8)</f>
        <v>18</v>
      </c>
      <c r="C4" s="11">
        <f t="shared" si="1"/>
        <v>5</v>
      </c>
      <c r="D4" s="11">
        <f t="shared" si="1"/>
        <v>6</v>
      </c>
      <c r="E4" s="11">
        <f t="shared" si="1"/>
        <v>7</v>
      </c>
      <c r="F4" s="11">
        <f t="shared" si="1"/>
        <v>0</v>
      </c>
      <c r="G4" s="11">
        <f t="shared" si="1"/>
        <v>0</v>
      </c>
      <c r="H4" s="11">
        <f t="shared" si="1"/>
        <v>0</v>
      </c>
      <c r="I4" s="11">
        <f t="shared" si="1"/>
        <v>0</v>
      </c>
    </row>
    <row r="5" spans="1:9" s="7" customFormat="1" ht="15.75" customHeight="1" thickBot="1">
      <c r="A5" s="30" t="s">
        <v>52</v>
      </c>
      <c r="B5" s="10">
        <v>5</v>
      </c>
      <c r="C5" s="10">
        <v>1</v>
      </c>
      <c r="D5" s="10">
        <v>2</v>
      </c>
      <c r="E5" s="10">
        <v>2</v>
      </c>
      <c r="F5" s="10">
        <v>0</v>
      </c>
      <c r="G5" s="10"/>
      <c r="H5" s="10"/>
      <c r="I5" s="10"/>
    </row>
    <row r="6" spans="1:9" s="7" customFormat="1" ht="15.75" customHeight="1" thickBot="1">
      <c r="A6" s="30" t="s">
        <v>53</v>
      </c>
      <c r="B6" s="10">
        <v>1</v>
      </c>
      <c r="C6" s="10">
        <v>1</v>
      </c>
      <c r="D6" s="10">
        <v>0</v>
      </c>
      <c r="E6" s="10">
        <v>0</v>
      </c>
      <c r="F6" s="10">
        <v>0</v>
      </c>
      <c r="G6" s="10"/>
      <c r="H6" s="10"/>
      <c r="I6" s="10"/>
    </row>
    <row r="7" spans="1:9" s="7" customFormat="1" ht="15.75" customHeight="1" thickBot="1">
      <c r="A7" s="29" t="s">
        <v>115</v>
      </c>
      <c r="B7" s="3">
        <v>9</v>
      </c>
      <c r="C7" s="3">
        <v>0</v>
      </c>
      <c r="D7" s="3">
        <v>4</v>
      </c>
      <c r="E7" s="3">
        <v>5</v>
      </c>
      <c r="F7" s="3">
        <v>0</v>
      </c>
      <c r="G7" s="3"/>
      <c r="H7" s="3"/>
      <c r="I7" s="3"/>
    </row>
    <row r="8" spans="1:9" s="7" customFormat="1" ht="15.75" customHeight="1" thickBot="1">
      <c r="A8" s="30" t="s">
        <v>55</v>
      </c>
      <c r="B8" s="10">
        <v>3</v>
      </c>
      <c r="C8" s="10">
        <v>3</v>
      </c>
      <c r="D8" s="10">
        <v>0</v>
      </c>
      <c r="E8" s="10">
        <v>0</v>
      </c>
      <c r="F8" s="10">
        <v>0</v>
      </c>
      <c r="G8" s="10"/>
      <c r="H8" s="10"/>
      <c r="I8" s="10"/>
    </row>
    <row r="9" spans="1:9" s="7" customFormat="1" ht="15.75" customHeight="1" thickBot="1">
      <c r="A9" s="28" t="s">
        <v>50</v>
      </c>
      <c r="B9" s="11">
        <f aca="true" t="shared" si="2" ref="B9:I9">SUM(B10:B13)</f>
        <v>6</v>
      </c>
      <c r="C9" s="11">
        <f t="shared" si="2"/>
        <v>4</v>
      </c>
      <c r="D9" s="11">
        <f t="shared" si="2"/>
        <v>2</v>
      </c>
      <c r="E9" s="11">
        <f t="shared" si="2"/>
        <v>0</v>
      </c>
      <c r="F9" s="11">
        <f t="shared" si="2"/>
        <v>0</v>
      </c>
      <c r="G9" s="11">
        <f t="shared" si="2"/>
        <v>0</v>
      </c>
      <c r="H9" s="11">
        <f t="shared" si="2"/>
        <v>0</v>
      </c>
      <c r="I9" s="11">
        <f t="shared" si="2"/>
        <v>0</v>
      </c>
    </row>
    <row r="10" spans="1:9" s="7" customFormat="1" ht="15.75" customHeight="1" thickBot="1">
      <c r="A10" s="30" t="s">
        <v>61</v>
      </c>
      <c r="B10" s="10">
        <v>2</v>
      </c>
      <c r="C10" s="10">
        <v>1</v>
      </c>
      <c r="D10" s="10">
        <v>1</v>
      </c>
      <c r="E10" s="10">
        <v>0</v>
      </c>
      <c r="F10" s="10">
        <v>0</v>
      </c>
      <c r="G10" s="10"/>
      <c r="H10" s="10"/>
      <c r="I10" s="10"/>
    </row>
    <row r="11" spans="1:9" s="7" customFormat="1" ht="15.75" customHeight="1" thickBot="1">
      <c r="A11" s="30" t="s">
        <v>62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10"/>
      <c r="H11" s="10"/>
      <c r="I11" s="10"/>
    </row>
    <row r="12" spans="1:9" s="7" customFormat="1" ht="15.75" customHeight="1" thickBot="1">
      <c r="A12" s="30" t="s">
        <v>63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10"/>
      <c r="H12" s="10"/>
      <c r="I12" s="10"/>
    </row>
    <row r="13" spans="1:9" s="7" customFormat="1" ht="15.75" customHeight="1" thickBot="1">
      <c r="A13" s="30" t="s">
        <v>64</v>
      </c>
      <c r="B13" s="10">
        <v>2</v>
      </c>
      <c r="C13" s="10">
        <v>1</v>
      </c>
      <c r="D13" s="10">
        <v>1</v>
      </c>
      <c r="E13" s="10">
        <v>0</v>
      </c>
      <c r="F13" s="10">
        <v>0</v>
      </c>
      <c r="G13" s="10"/>
      <c r="H13" s="10"/>
      <c r="I13" s="10"/>
    </row>
    <row r="14" spans="1:9" s="7" customFormat="1" ht="15.75" customHeight="1" thickBot="1">
      <c r="A14" s="28" t="s">
        <v>65</v>
      </c>
      <c r="B14" s="11">
        <f aca="true" t="shared" si="3" ref="B14:I14">SUM(B15:B18)</f>
        <v>11</v>
      </c>
      <c r="C14" s="11">
        <f t="shared" si="3"/>
        <v>5</v>
      </c>
      <c r="D14" s="11">
        <f t="shared" si="3"/>
        <v>3</v>
      </c>
      <c r="E14" s="11">
        <f t="shared" si="3"/>
        <v>3</v>
      </c>
      <c r="F14" s="11">
        <f t="shared" si="3"/>
        <v>0</v>
      </c>
      <c r="G14" s="11">
        <f t="shared" si="3"/>
        <v>0</v>
      </c>
      <c r="H14" s="11">
        <f t="shared" si="3"/>
        <v>0</v>
      </c>
      <c r="I14" s="11">
        <f t="shared" si="3"/>
        <v>0</v>
      </c>
    </row>
    <row r="15" spans="1:9" s="7" customFormat="1" ht="15.75" customHeight="1" thickBot="1">
      <c r="A15" s="30" t="s">
        <v>66</v>
      </c>
      <c r="B15" s="10">
        <v>3</v>
      </c>
      <c r="C15" s="10">
        <v>1</v>
      </c>
      <c r="D15" s="10">
        <v>1</v>
      </c>
      <c r="E15" s="10">
        <v>1</v>
      </c>
      <c r="F15" s="10">
        <v>0</v>
      </c>
      <c r="G15" s="10"/>
      <c r="H15" s="10"/>
      <c r="I15" s="10"/>
    </row>
    <row r="16" spans="1:9" s="7" customFormat="1" ht="15.75" customHeight="1" thickBot="1">
      <c r="A16" s="30" t="s">
        <v>68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10"/>
      <c r="H16" s="10"/>
      <c r="I16" s="10"/>
    </row>
    <row r="17" spans="1:9" s="7" customFormat="1" ht="15.75" customHeight="1" thickBot="1">
      <c r="A17" s="30" t="s">
        <v>71</v>
      </c>
      <c r="B17" s="10">
        <v>6</v>
      </c>
      <c r="C17" s="10">
        <v>2</v>
      </c>
      <c r="D17" s="10">
        <v>2</v>
      </c>
      <c r="E17" s="10">
        <v>2</v>
      </c>
      <c r="F17" s="10"/>
      <c r="G17" s="10"/>
      <c r="H17" s="10"/>
      <c r="I17" s="10"/>
    </row>
    <row r="18" spans="1:9" ht="15.75" customHeight="1" thickBot="1">
      <c r="A18" s="30" t="s">
        <v>70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3"/>
      <c r="H18" s="3"/>
      <c r="I18" s="3"/>
    </row>
    <row r="19" spans="1:9" ht="15.75" customHeight="1" thickBot="1">
      <c r="A19" s="28" t="s">
        <v>72</v>
      </c>
      <c r="B19" s="9">
        <f aca="true" t="shared" si="4" ref="B19:I19">SUM(B20:B27)</f>
        <v>25</v>
      </c>
      <c r="C19" s="9">
        <f t="shared" si="4"/>
        <v>8</v>
      </c>
      <c r="D19" s="9">
        <f t="shared" si="4"/>
        <v>8</v>
      </c>
      <c r="E19" s="9">
        <f t="shared" si="4"/>
        <v>7</v>
      </c>
      <c r="F19" s="9">
        <f t="shared" si="4"/>
        <v>2</v>
      </c>
      <c r="G19" s="9">
        <f t="shared" si="4"/>
        <v>0</v>
      </c>
      <c r="H19" s="9">
        <f t="shared" si="4"/>
        <v>0</v>
      </c>
      <c r="I19" s="9">
        <f t="shared" si="4"/>
        <v>0</v>
      </c>
    </row>
    <row r="20" spans="1:9" s="19" customFormat="1" ht="15.75" customHeight="1" thickBot="1">
      <c r="A20" s="31" t="s">
        <v>73</v>
      </c>
      <c r="B20" s="18">
        <v>3</v>
      </c>
      <c r="C20" s="18">
        <v>1</v>
      </c>
      <c r="D20" s="18">
        <v>1</v>
      </c>
      <c r="E20" s="18">
        <v>1</v>
      </c>
      <c r="F20" s="18">
        <v>0</v>
      </c>
      <c r="G20" s="18"/>
      <c r="H20" s="18"/>
      <c r="I20" s="18"/>
    </row>
    <row r="21" spans="1:9" s="19" customFormat="1" ht="15.75" customHeight="1" thickBot="1">
      <c r="A21" s="31" t="s">
        <v>74</v>
      </c>
      <c r="B21" s="18">
        <v>3</v>
      </c>
      <c r="C21" s="18">
        <v>1</v>
      </c>
      <c r="D21" s="18">
        <v>1</v>
      </c>
      <c r="E21" s="18">
        <v>1</v>
      </c>
      <c r="F21" s="18">
        <v>0</v>
      </c>
      <c r="G21" s="18"/>
      <c r="H21" s="18"/>
      <c r="I21" s="18"/>
    </row>
    <row r="22" spans="1:9" s="19" customFormat="1" ht="15.75" customHeight="1" thickBot="1">
      <c r="A22" s="31" t="s">
        <v>77</v>
      </c>
      <c r="B22" s="18">
        <v>3</v>
      </c>
      <c r="C22" s="18">
        <v>1</v>
      </c>
      <c r="D22" s="18">
        <v>1</v>
      </c>
      <c r="E22" s="18">
        <v>1</v>
      </c>
      <c r="F22" s="18">
        <v>0</v>
      </c>
      <c r="G22" s="18"/>
      <c r="H22" s="18"/>
      <c r="I22" s="18"/>
    </row>
    <row r="23" spans="1:9" s="19" customFormat="1" ht="15.75" customHeight="1" thickBot="1">
      <c r="A23" s="31" t="s">
        <v>78</v>
      </c>
      <c r="B23" s="18">
        <v>4</v>
      </c>
      <c r="C23" s="18">
        <v>1</v>
      </c>
      <c r="D23" s="18">
        <v>1</v>
      </c>
      <c r="E23" s="18">
        <v>1</v>
      </c>
      <c r="F23" s="18">
        <v>1</v>
      </c>
      <c r="G23" s="18"/>
      <c r="H23" s="18"/>
      <c r="I23" s="18"/>
    </row>
    <row r="24" spans="1:9" s="19" customFormat="1" ht="15.75" customHeight="1" thickBot="1">
      <c r="A24" s="31" t="s">
        <v>79</v>
      </c>
      <c r="B24" s="18">
        <v>4</v>
      </c>
      <c r="C24" s="18">
        <v>1</v>
      </c>
      <c r="D24" s="18">
        <v>1</v>
      </c>
      <c r="E24" s="18">
        <v>1</v>
      </c>
      <c r="F24" s="18">
        <v>1</v>
      </c>
      <c r="G24" s="18"/>
      <c r="H24" s="18"/>
      <c r="I24" s="18"/>
    </row>
    <row r="25" spans="1:9" s="19" customFormat="1" ht="15.75" customHeight="1" thickBot="1">
      <c r="A25" s="31" t="s">
        <v>80</v>
      </c>
      <c r="B25" s="18">
        <v>2</v>
      </c>
      <c r="C25" s="18">
        <v>1</v>
      </c>
      <c r="D25" s="18">
        <v>1</v>
      </c>
      <c r="E25" s="18">
        <v>0</v>
      </c>
      <c r="F25" s="18">
        <v>0</v>
      </c>
      <c r="G25" s="18"/>
      <c r="H25" s="18"/>
      <c r="I25" s="18"/>
    </row>
    <row r="26" spans="1:9" s="19" customFormat="1" ht="15.75" customHeight="1" thickBot="1">
      <c r="A26" s="31" t="s">
        <v>81</v>
      </c>
      <c r="B26" s="18">
        <v>3</v>
      </c>
      <c r="C26" s="18">
        <v>1</v>
      </c>
      <c r="D26" s="18">
        <v>1</v>
      </c>
      <c r="E26" s="18">
        <v>1</v>
      </c>
      <c r="F26" s="18">
        <v>0</v>
      </c>
      <c r="G26" s="18"/>
      <c r="H26" s="18"/>
      <c r="I26" s="18"/>
    </row>
    <row r="27" spans="1:9" s="19" customFormat="1" ht="15.75" customHeight="1" thickBot="1">
      <c r="A27" s="31" t="s">
        <v>82</v>
      </c>
      <c r="B27" s="18">
        <v>3</v>
      </c>
      <c r="C27" s="18">
        <v>1</v>
      </c>
      <c r="D27" s="18">
        <v>1</v>
      </c>
      <c r="E27" s="18">
        <v>1</v>
      </c>
      <c r="F27" s="18">
        <v>0</v>
      </c>
      <c r="G27" s="18"/>
      <c r="H27" s="18"/>
      <c r="I27" s="18"/>
    </row>
    <row r="28" spans="1:9" s="19" customFormat="1" ht="15.75" customHeight="1" thickBot="1">
      <c r="A28" s="28" t="s">
        <v>84</v>
      </c>
      <c r="B28" s="25">
        <f aca="true" t="shared" si="5" ref="B28:I28">SUM(B29:B31)</f>
        <v>9</v>
      </c>
      <c r="C28" s="25">
        <f t="shared" si="5"/>
        <v>4</v>
      </c>
      <c r="D28" s="25">
        <f t="shared" si="5"/>
        <v>3</v>
      </c>
      <c r="E28" s="25">
        <f t="shared" si="5"/>
        <v>2</v>
      </c>
      <c r="F28" s="25">
        <f t="shared" si="5"/>
        <v>0</v>
      </c>
      <c r="G28" s="25">
        <f t="shared" si="5"/>
        <v>0</v>
      </c>
      <c r="H28" s="25">
        <f t="shared" si="5"/>
        <v>0</v>
      </c>
      <c r="I28" s="25">
        <f t="shared" si="5"/>
        <v>0</v>
      </c>
    </row>
    <row r="29" spans="1:9" s="19" customFormat="1" ht="15.75" customHeight="1" thickBot="1">
      <c r="A29" s="31" t="s">
        <v>85</v>
      </c>
      <c r="B29" s="18">
        <v>2</v>
      </c>
      <c r="C29" s="18">
        <v>1</v>
      </c>
      <c r="D29" s="18">
        <v>1</v>
      </c>
      <c r="E29" s="18">
        <v>0</v>
      </c>
      <c r="F29" s="18">
        <v>0</v>
      </c>
      <c r="G29" s="18"/>
      <c r="H29" s="18"/>
      <c r="I29" s="18"/>
    </row>
    <row r="30" spans="1:9" s="19" customFormat="1" ht="15.75" customHeight="1" thickBot="1">
      <c r="A30" s="31" t="s">
        <v>87</v>
      </c>
      <c r="B30" s="18">
        <v>1</v>
      </c>
      <c r="C30" s="18">
        <v>1</v>
      </c>
      <c r="D30" s="18">
        <v>0</v>
      </c>
      <c r="E30" s="18">
        <v>0</v>
      </c>
      <c r="F30" s="18">
        <v>0</v>
      </c>
      <c r="G30" s="18"/>
      <c r="H30" s="18"/>
      <c r="I30" s="18"/>
    </row>
    <row r="31" spans="1:9" s="19" customFormat="1" ht="15.75" customHeight="1" thickBot="1">
      <c r="A31" s="31" t="s">
        <v>88</v>
      </c>
      <c r="B31" s="18">
        <v>6</v>
      </c>
      <c r="C31" s="18">
        <v>2</v>
      </c>
      <c r="D31" s="18">
        <v>2</v>
      </c>
      <c r="E31" s="18">
        <v>2</v>
      </c>
      <c r="F31" s="18">
        <v>0</v>
      </c>
      <c r="G31" s="18"/>
      <c r="H31" s="18"/>
      <c r="I31" s="18"/>
    </row>
    <row r="32" spans="1:9" s="19" customFormat="1" ht="15.75" customHeight="1" thickBot="1">
      <c r="A32" s="28" t="s">
        <v>41</v>
      </c>
      <c r="B32" s="11">
        <f aca="true" t="shared" si="6" ref="B32:I32">SUM(B33:B35)</f>
        <v>7</v>
      </c>
      <c r="C32" s="11">
        <f t="shared" si="6"/>
        <v>3</v>
      </c>
      <c r="D32" s="11">
        <f t="shared" si="6"/>
        <v>3</v>
      </c>
      <c r="E32" s="11">
        <f t="shared" si="6"/>
        <v>1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</row>
    <row r="33" spans="1:9" s="19" customFormat="1" ht="15.75" customHeight="1" thickBot="1">
      <c r="A33" s="31" t="s">
        <v>106</v>
      </c>
      <c r="B33" s="18">
        <v>3</v>
      </c>
      <c r="C33" s="18">
        <v>1</v>
      </c>
      <c r="D33" s="18">
        <v>1</v>
      </c>
      <c r="E33" s="18">
        <v>1</v>
      </c>
      <c r="F33" s="18">
        <v>0</v>
      </c>
      <c r="G33" s="18"/>
      <c r="H33" s="18"/>
      <c r="I33" s="18"/>
    </row>
    <row r="34" spans="1:9" s="19" customFormat="1" ht="15.75" customHeight="1" thickBot="1">
      <c r="A34" s="31" t="s">
        <v>92</v>
      </c>
      <c r="B34" s="18">
        <v>3</v>
      </c>
      <c r="C34" s="18">
        <v>1</v>
      </c>
      <c r="D34" s="18">
        <v>2</v>
      </c>
      <c r="E34" s="18">
        <v>0</v>
      </c>
      <c r="F34" s="18">
        <v>0</v>
      </c>
      <c r="G34" s="18"/>
      <c r="H34" s="18"/>
      <c r="I34" s="18"/>
    </row>
    <row r="35" spans="1:9" s="19" customFormat="1" ht="15.75" customHeight="1" thickBot="1">
      <c r="A35" s="31" t="s">
        <v>93</v>
      </c>
      <c r="B35" s="18">
        <v>1</v>
      </c>
      <c r="C35" s="18">
        <v>1</v>
      </c>
      <c r="D35" s="18">
        <v>0</v>
      </c>
      <c r="E35" s="18">
        <v>0</v>
      </c>
      <c r="F35" s="18">
        <v>0</v>
      </c>
      <c r="G35" s="18"/>
      <c r="H35" s="18"/>
      <c r="I35" s="18"/>
    </row>
    <row r="36" ht="15.75" customHeight="1"/>
    <row r="37" ht="15.75" customHeight="1" thickBot="1"/>
    <row r="38" spans="1:2" ht="15.75" customHeight="1" thickBot="1">
      <c r="A38" s="36" t="s">
        <v>145</v>
      </c>
      <c r="B38" s="36" t="s">
        <v>137</v>
      </c>
    </row>
    <row r="39" spans="1:2" ht="15.75" customHeight="1" thickBot="1">
      <c r="A39" s="83" t="s">
        <v>141</v>
      </c>
      <c r="B39" s="36">
        <v>4</v>
      </c>
    </row>
    <row r="40" spans="1:2" ht="15.75" customHeight="1" thickBot="1">
      <c r="A40" s="83" t="s">
        <v>133</v>
      </c>
      <c r="B40" s="36">
        <v>90</v>
      </c>
    </row>
    <row r="41" spans="1:2" ht="15.75" customHeight="1" thickBot="1">
      <c r="A41" s="83" t="s">
        <v>134</v>
      </c>
      <c r="B41" s="36">
        <v>76</v>
      </c>
    </row>
    <row r="42" spans="1:2" ht="15.75" customHeight="1" thickBot="1">
      <c r="A42" s="83" t="s">
        <v>135</v>
      </c>
      <c r="B42" s="36">
        <v>3</v>
      </c>
    </row>
    <row r="43" spans="1:2" ht="15.75" customHeight="1" thickBot="1">
      <c r="A43" s="36" t="s">
        <v>0</v>
      </c>
      <c r="B43" s="36">
        <f>SUM(B39:B42)</f>
        <v>173</v>
      </c>
    </row>
  </sheetData>
  <sheetProtection/>
  <mergeCells count="1">
    <mergeCell ref="A1:I1"/>
  </mergeCells>
  <printOptions horizontalCentered="1"/>
  <pageMargins left="0.7480314960629921" right="0.7480314960629921" top="0.82" bottom="0.984251968503937" header="0.5118110236220472" footer="0.5118110236220472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24.00390625" style="0" customWidth="1"/>
    <col min="2" max="9" width="7.50390625" style="61" customWidth="1"/>
  </cols>
  <sheetData>
    <row r="1" spans="1:9" ht="41.25" customHeight="1" thickBot="1">
      <c r="A1" s="176" t="s">
        <v>231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5.75" customHeight="1" thickBot="1">
      <c r="A2" s="37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ht="15.75" customHeight="1" thickBot="1">
      <c r="A3" s="27" t="s">
        <v>126</v>
      </c>
      <c r="B3" s="74">
        <f aca="true" t="shared" si="0" ref="B3:I3">B4</f>
        <v>3</v>
      </c>
      <c r="C3" s="74">
        <f t="shared" si="0"/>
        <v>1</v>
      </c>
      <c r="D3" s="74">
        <f t="shared" si="0"/>
        <v>1</v>
      </c>
      <c r="E3" s="74">
        <f t="shared" si="0"/>
        <v>1</v>
      </c>
      <c r="F3" s="74">
        <f t="shared" si="0"/>
        <v>0</v>
      </c>
      <c r="G3" s="74">
        <f t="shared" si="0"/>
        <v>0</v>
      </c>
      <c r="H3" s="74">
        <f t="shared" si="0"/>
        <v>0</v>
      </c>
      <c r="I3" s="74">
        <f t="shared" si="0"/>
        <v>0</v>
      </c>
    </row>
    <row r="4" spans="1:9" ht="15.75" customHeight="1" thickBot="1">
      <c r="A4" s="28" t="s">
        <v>28</v>
      </c>
      <c r="B4" s="70">
        <v>3</v>
      </c>
      <c r="C4" s="70">
        <v>1</v>
      </c>
      <c r="D4" s="70">
        <v>1</v>
      </c>
      <c r="E4" s="70">
        <v>1</v>
      </c>
      <c r="F4" s="70">
        <v>0</v>
      </c>
      <c r="G4" s="70">
        <v>0</v>
      </c>
      <c r="H4" s="70">
        <v>0</v>
      </c>
      <c r="I4" s="70">
        <v>0</v>
      </c>
    </row>
    <row r="5" spans="1:9" ht="15.75" customHeight="1" thickBot="1">
      <c r="A5" s="90" t="s">
        <v>232</v>
      </c>
      <c r="B5" s="76">
        <v>3</v>
      </c>
      <c r="C5" s="76">
        <v>1</v>
      </c>
      <c r="D5" s="76">
        <v>1</v>
      </c>
      <c r="E5" s="76">
        <v>1</v>
      </c>
      <c r="F5" s="76">
        <v>0</v>
      </c>
      <c r="G5" s="76">
        <v>0</v>
      </c>
      <c r="H5" s="76">
        <v>0</v>
      </c>
      <c r="I5" s="76">
        <v>0</v>
      </c>
    </row>
    <row r="6" ht="15.75" customHeight="1"/>
    <row r="7" ht="15.75" customHeight="1" thickBot="1"/>
    <row r="8" spans="1:2" ht="15.75" customHeight="1" thickBot="1">
      <c r="A8" s="36" t="s">
        <v>145</v>
      </c>
      <c r="B8" s="36" t="s">
        <v>137</v>
      </c>
    </row>
    <row r="9" spans="1:2" ht="15.75" customHeight="1" thickBot="1">
      <c r="A9" s="83" t="s">
        <v>141</v>
      </c>
      <c r="B9" s="36">
        <v>4</v>
      </c>
    </row>
    <row r="10" spans="1:2" ht="15.75" customHeight="1" thickBot="1">
      <c r="A10" s="83" t="s">
        <v>133</v>
      </c>
      <c r="B10" s="36">
        <v>90</v>
      </c>
    </row>
    <row r="11" spans="1:2" ht="15.75" customHeight="1" thickBot="1">
      <c r="A11" s="83" t="s">
        <v>134</v>
      </c>
      <c r="B11" s="36">
        <v>76</v>
      </c>
    </row>
    <row r="12" spans="1:2" ht="15.75" customHeight="1" thickBot="1">
      <c r="A12" s="83" t="s">
        <v>135</v>
      </c>
      <c r="B12" s="36">
        <v>3</v>
      </c>
    </row>
    <row r="13" spans="1:2" ht="15.75" customHeight="1" thickBot="1">
      <c r="A13" s="36" t="s">
        <v>0</v>
      </c>
      <c r="B13" s="36">
        <f>SUM(B9:B12)</f>
        <v>173</v>
      </c>
    </row>
  </sheetData>
  <sheetProtection/>
  <mergeCells count="1">
    <mergeCell ref="A1:I1"/>
  </mergeCells>
  <printOptions horizontalCentered="1"/>
  <pageMargins left="0.7480314960629921" right="0.7480314960629921" top="0.83" bottom="0.984251968503937" header="0.5118110236220472" footer="0.5118110236220472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K12" sqref="K12"/>
    </sheetView>
  </sheetViews>
  <sheetFormatPr defaultColWidth="9.00390625" defaultRowHeight="15.75" customHeight="1"/>
  <cols>
    <col min="1" max="1" width="24.00390625" style="0" customWidth="1"/>
    <col min="2" max="9" width="7.50390625" style="61" customWidth="1"/>
  </cols>
  <sheetData>
    <row r="1" spans="1:9" ht="27.75" customHeight="1" thickBot="1">
      <c r="A1" s="176" t="s">
        <v>129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5.75" customHeight="1" thickBot="1">
      <c r="A2" s="37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s="7" customFormat="1" ht="15.75" customHeight="1" thickBot="1">
      <c r="A3" s="20" t="s">
        <v>97</v>
      </c>
      <c r="B3" s="73">
        <f aca="true" t="shared" si="0" ref="B3:G3">B7+B41+B66+B4</f>
        <v>114</v>
      </c>
      <c r="C3" s="73">
        <f t="shared" si="0"/>
        <v>55</v>
      </c>
      <c r="D3" s="73">
        <f t="shared" si="0"/>
        <v>48</v>
      </c>
      <c r="E3" s="73">
        <f t="shared" si="0"/>
        <v>7</v>
      </c>
      <c r="F3" s="73">
        <f t="shared" si="0"/>
        <v>4</v>
      </c>
      <c r="G3" s="73">
        <f t="shared" si="0"/>
        <v>0</v>
      </c>
      <c r="H3" s="73">
        <f>H7+H66+H41+H4</f>
        <v>0</v>
      </c>
      <c r="I3" s="73">
        <f>I7+I41+I66+I4</f>
        <v>0</v>
      </c>
    </row>
    <row r="4" spans="1:9" s="7" customFormat="1" ht="15.75" customHeight="1" thickBot="1">
      <c r="A4" s="27" t="s">
        <v>124</v>
      </c>
      <c r="B4" s="23">
        <f aca="true" t="shared" si="1" ref="B4:I4">B5+B6</f>
        <v>3</v>
      </c>
      <c r="C4" s="23">
        <f t="shared" si="1"/>
        <v>0</v>
      </c>
      <c r="D4" s="23">
        <f t="shared" si="1"/>
        <v>0</v>
      </c>
      <c r="E4" s="23">
        <f t="shared" si="1"/>
        <v>2</v>
      </c>
      <c r="F4" s="23">
        <f t="shared" si="1"/>
        <v>1</v>
      </c>
      <c r="G4" s="23">
        <f t="shared" si="1"/>
        <v>0</v>
      </c>
      <c r="H4" s="23">
        <f t="shared" si="1"/>
        <v>0</v>
      </c>
      <c r="I4" s="23">
        <f t="shared" si="1"/>
        <v>0</v>
      </c>
    </row>
    <row r="5" spans="1:9" s="7" customFormat="1" ht="15.75" customHeight="1" thickBot="1">
      <c r="A5" s="34" t="s">
        <v>113</v>
      </c>
      <c r="B5" s="82">
        <v>2</v>
      </c>
      <c r="C5" s="82">
        <v>0</v>
      </c>
      <c r="D5" s="82">
        <v>0</v>
      </c>
      <c r="E5" s="82">
        <v>1</v>
      </c>
      <c r="F5" s="82">
        <v>1</v>
      </c>
      <c r="G5" s="82"/>
      <c r="H5" s="82"/>
      <c r="I5" s="82"/>
    </row>
    <row r="6" spans="1:9" s="7" customFormat="1" ht="15.75" customHeight="1" thickBot="1">
      <c r="A6" s="34" t="s">
        <v>114</v>
      </c>
      <c r="B6" s="82">
        <v>1</v>
      </c>
      <c r="C6" s="82">
        <v>0</v>
      </c>
      <c r="D6" s="82">
        <v>0</v>
      </c>
      <c r="E6" s="82">
        <v>1</v>
      </c>
      <c r="F6" s="82">
        <v>0</v>
      </c>
      <c r="G6" s="82"/>
      <c r="H6" s="82"/>
      <c r="I6" s="82"/>
    </row>
    <row r="7" spans="1:9" s="7" customFormat="1" ht="15.75" customHeight="1" thickBot="1">
      <c r="A7" s="27" t="s">
        <v>116</v>
      </c>
      <c r="B7" s="23">
        <f>SUM(B8+B14+B20+B26+B31+B37)</f>
        <v>62</v>
      </c>
      <c r="C7" s="23">
        <f>C8+C14+C20+C26+C31+C37</f>
        <v>29</v>
      </c>
      <c r="D7" s="23">
        <f>D8+D14+D20+D26+D31+D37</f>
        <v>27</v>
      </c>
      <c r="E7" s="23">
        <f>E8+E14+E20+E26+E31+E37</f>
        <v>3</v>
      </c>
      <c r="F7" s="23">
        <f>SUM(F8,F14,F20,F26,F31,F37)</f>
        <v>3</v>
      </c>
      <c r="G7" s="23">
        <f>G8+G14+G20+G26+G31+G37</f>
        <v>0</v>
      </c>
      <c r="H7" s="23">
        <f>H8+H14+H20+H26+H31+H37</f>
        <v>0</v>
      </c>
      <c r="I7" s="23">
        <f>I8+I14+I20+I26+I31+I37</f>
        <v>0</v>
      </c>
    </row>
    <row r="8" spans="1:9" s="7" customFormat="1" ht="15.75" customHeight="1" thickBot="1">
      <c r="A8" s="28" t="s">
        <v>27</v>
      </c>
      <c r="B8" s="67">
        <f aca="true" t="shared" si="2" ref="B8:I8">SUM(B9:B13)</f>
        <v>10</v>
      </c>
      <c r="C8" s="67">
        <f t="shared" si="2"/>
        <v>5</v>
      </c>
      <c r="D8" s="67">
        <f t="shared" si="2"/>
        <v>5</v>
      </c>
      <c r="E8" s="67">
        <f t="shared" si="2"/>
        <v>0</v>
      </c>
      <c r="F8" s="67">
        <f t="shared" si="2"/>
        <v>0</v>
      </c>
      <c r="G8" s="67">
        <f t="shared" si="2"/>
        <v>0</v>
      </c>
      <c r="H8" s="67">
        <f t="shared" si="2"/>
        <v>0</v>
      </c>
      <c r="I8" s="67">
        <f t="shared" si="2"/>
        <v>0</v>
      </c>
    </row>
    <row r="9" spans="1:9" ht="15.75" customHeight="1" thickBot="1">
      <c r="A9" s="29" t="s">
        <v>8</v>
      </c>
      <c r="B9" s="68">
        <v>2</v>
      </c>
      <c r="C9" s="68">
        <v>1</v>
      </c>
      <c r="D9" s="68">
        <v>1</v>
      </c>
      <c r="E9" s="68">
        <v>0</v>
      </c>
      <c r="F9" s="68">
        <v>0</v>
      </c>
      <c r="G9" s="69"/>
      <c r="H9" s="69"/>
      <c r="I9" s="69"/>
    </row>
    <row r="10" spans="1:9" ht="15.75" customHeight="1" thickBot="1">
      <c r="A10" s="29" t="s">
        <v>9</v>
      </c>
      <c r="B10" s="68">
        <v>2</v>
      </c>
      <c r="C10" s="68">
        <v>1</v>
      </c>
      <c r="D10" s="68">
        <v>1</v>
      </c>
      <c r="E10" s="68">
        <v>0</v>
      </c>
      <c r="F10" s="68">
        <v>0</v>
      </c>
      <c r="G10" s="69"/>
      <c r="H10" s="69"/>
      <c r="I10" s="69"/>
    </row>
    <row r="11" spans="1:9" ht="15.75" customHeight="1" thickBot="1">
      <c r="A11" s="29" t="s">
        <v>109</v>
      </c>
      <c r="B11" s="68">
        <v>2</v>
      </c>
      <c r="C11" s="68">
        <v>1</v>
      </c>
      <c r="D11" s="68">
        <v>1</v>
      </c>
      <c r="E11" s="68">
        <v>0</v>
      </c>
      <c r="F11" s="68">
        <v>0</v>
      </c>
      <c r="G11" s="69"/>
      <c r="H11" s="69"/>
      <c r="I11" s="69"/>
    </row>
    <row r="12" spans="1:9" ht="15.75" customHeight="1" thickBot="1">
      <c r="A12" s="29" t="s">
        <v>10</v>
      </c>
      <c r="B12" s="68">
        <v>2</v>
      </c>
      <c r="C12" s="68">
        <v>1</v>
      </c>
      <c r="D12" s="68">
        <v>1</v>
      </c>
      <c r="E12" s="68">
        <v>0</v>
      </c>
      <c r="F12" s="68">
        <v>0</v>
      </c>
      <c r="G12" s="69"/>
      <c r="H12" s="69"/>
      <c r="I12" s="69"/>
    </row>
    <row r="13" spans="1:9" ht="15.75" customHeight="1" thickBot="1">
      <c r="A13" s="29" t="s">
        <v>11</v>
      </c>
      <c r="B13" s="68">
        <v>2</v>
      </c>
      <c r="C13" s="68">
        <v>1</v>
      </c>
      <c r="D13" s="68">
        <v>1</v>
      </c>
      <c r="E13" s="68">
        <v>0</v>
      </c>
      <c r="F13" s="68">
        <v>0</v>
      </c>
      <c r="G13" s="69">
        <v>0</v>
      </c>
      <c r="H13" s="69"/>
      <c r="I13" s="69"/>
    </row>
    <row r="14" spans="1:9" ht="15.75" customHeight="1" thickBot="1">
      <c r="A14" s="28" t="s">
        <v>50</v>
      </c>
      <c r="B14" s="70">
        <f aca="true" t="shared" si="3" ref="B14:I14">SUM(B15:B19)</f>
        <v>10</v>
      </c>
      <c r="C14" s="70">
        <f t="shared" si="3"/>
        <v>5</v>
      </c>
      <c r="D14" s="70">
        <f t="shared" si="3"/>
        <v>5</v>
      </c>
      <c r="E14" s="70">
        <f t="shared" si="3"/>
        <v>0</v>
      </c>
      <c r="F14" s="70">
        <f t="shared" si="3"/>
        <v>0</v>
      </c>
      <c r="G14" s="70">
        <f t="shared" si="3"/>
        <v>0</v>
      </c>
      <c r="H14" s="70">
        <f t="shared" si="3"/>
        <v>0</v>
      </c>
      <c r="I14" s="70">
        <f t="shared" si="3"/>
        <v>0</v>
      </c>
    </row>
    <row r="15" spans="1:9" ht="15.75" customHeight="1" thickBot="1">
      <c r="A15" s="29" t="s">
        <v>14</v>
      </c>
      <c r="B15" s="69">
        <v>2</v>
      </c>
      <c r="C15" s="69">
        <v>1</v>
      </c>
      <c r="D15" s="69">
        <v>1</v>
      </c>
      <c r="E15" s="69">
        <v>0</v>
      </c>
      <c r="F15" s="69">
        <v>0</v>
      </c>
      <c r="G15" s="69"/>
      <c r="H15" s="69"/>
      <c r="I15" s="69"/>
    </row>
    <row r="16" spans="1:9" ht="15.75" customHeight="1" thickBot="1">
      <c r="A16" s="29" t="s">
        <v>15</v>
      </c>
      <c r="B16" s="69">
        <v>2</v>
      </c>
      <c r="C16" s="69">
        <v>1</v>
      </c>
      <c r="D16" s="69">
        <v>1</v>
      </c>
      <c r="E16" s="69">
        <v>0</v>
      </c>
      <c r="F16" s="69">
        <v>0</v>
      </c>
      <c r="G16" s="69"/>
      <c r="H16" s="69"/>
      <c r="I16" s="69"/>
    </row>
    <row r="17" spans="1:9" ht="15.75" customHeight="1" thickBot="1">
      <c r="A17" s="29" t="s">
        <v>16</v>
      </c>
      <c r="B17" s="69">
        <v>2</v>
      </c>
      <c r="C17" s="69">
        <v>1</v>
      </c>
      <c r="D17" s="69">
        <v>1</v>
      </c>
      <c r="E17" s="69">
        <v>0</v>
      </c>
      <c r="F17" s="69">
        <v>0</v>
      </c>
      <c r="G17" s="69"/>
      <c r="H17" s="69"/>
      <c r="I17" s="69"/>
    </row>
    <row r="18" spans="1:9" ht="15.75" customHeight="1" thickBot="1">
      <c r="A18" s="29" t="s">
        <v>111</v>
      </c>
      <c r="B18" s="69">
        <v>2</v>
      </c>
      <c r="C18" s="69">
        <v>1</v>
      </c>
      <c r="D18" s="69">
        <v>1</v>
      </c>
      <c r="E18" s="69">
        <v>0</v>
      </c>
      <c r="F18" s="69">
        <v>0</v>
      </c>
      <c r="G18" s="69"/>
      <c r="H18" s="69"/>
      <c r="I18" s="69"/>
    </row>
    <row r="19" spans="1:9" ht="15.75" customHeight="1" thickBot="1">
      <c r="A19" s="29" t="s">
        <v>18</v>
      </c>
      <c r="B19" s="69">
        <v>2</v>
      </c>
      <c r="C19" s="69">
        <v>1</v>
      </c>
      <c r="D19" s="69">
        <v>1</v>
      </c>
      <c r="E19" s="69">
        <v>0</v>
      </c>
      <c r="F19" s="69">
        <v>0</v>
      </c>
      <c r="G19" s="69"/>
      <c r="H19" s="69"/>
      <c r="I19" s="69"/>
    </row>
    <row r="20" spans="1:9" ht="15.75" customHeight="1" thickBot="1">
      <c r="A20" s="28" t="s">
        <v>23</v>
      </c>
      <c r="B20" s="71">
        <f aca="true" t="shared" si="4" ref="B20:I20">SUM(B21:B25)</f>
        <v>9</v>
      </c>
      <c r="C20" s="71">
        <f t="shared" si="4"/>
        <v>5</v>
      </c>
      <c r="D20" s="71">
        <f t="shared" si="4"/>
        <v>4</v>
      </c>
      <c r="E20" s="71">
        <f t="shared" si="4"/>
        <v>0</v>
      </c>
      <c r="F20" s="71">
        <f t="shared" si="4"/>
        <v>0</v>
      </c>
      <c r="G20" s="71">
        <f t="shared" si="4"/>
        <v>0</v>
      </c>
      <c r="H20" s="71">
        <f t="shared" si="4"/>
        <v>0</v>
      </c>
      <c r="I20" s="71">
        <f t="shared" si="4"/>
        <v>0</v>
      </c>
    </row>
    <row r="21" spans="1:9" ht="15.75" customHeight="1" thickBot="1">
      <c r="A21" s="29" t="s">
        <v>20</v>
      </c>
      <c r="B21" s="69">
        <v>2</v>
      </c>
      <c r="C21" s="69">
        <v>1</v>
      </c>
      <c r="D21" s="69">
        <v>1</v>
      </c>
      <c r="E21" s="69">
        <v>0</v>
      </c>
      <c r="F21" s="69">
        <v>0</v>
      </c>
      <c r="G21" s="69"/>
      <c r="H21" s="69"/>
      <c r="I21" s="69"/>
    </row>
    <row r="22" spans="1:9" ht="15.75" customHeight="1" thickBot="1">
      <c r="A22" s="29" t="s">
        <v>21</v>
      </c>
      <c r="B22" s="69">
        <v>2</v>
      </c>
      <c r="C22" s="69">
        <v>1</v>
      </c>
      <c r="D22" s="69">
        <v>1</v>
      </c>
      <c r="E22" s="69">
        <v>0</v>
      </c>
      <c r="F22" s="69">
        <v>0</v>
      </c>
      <c r="G22" s="69"/>
      <c r="H22" s="69"/>
      <c r="I22" s="69"/>
    </row>
    <row r="23" spans="1:9" ht="15.75" customHeight="1" thickBot="1">
      <c r="A23" s="29" t="s">
        <v>22</v>
      </c>
      <c r="B23" s="69">
        <v>2</v>
      </c>
      <c r="C23" s="69">
        <v>1</v>
      </c>
      <c r="D23" s="69">
        <v>1</v>
      </c>
      <c r="E23" s="69">
        <v>0</v>
      </c>
      <c r="F23" s="69">
        <v>0</v>
      </c>
      <c r="G23" s="69"/>
      <c r="H23" s="69"/>
      <c r="I23" s="69"/>
    </row>
    <row r="24" spans="1:9" ht="15.75" customHeight="1" thickBot="1">
      <c r="A24" s="29" t="s">
        <v>24</v>
      </c>
      <c r="B24" s="69">
        <v>2</v>
      </c>
      <c r="C24" s="69">
        <v>1</v>
      </c>
      <c r="D24" s="69">
        <v>1</v>
      </c>
      <c r="E24" s="69">
        <v>0</v>
      </c>
      <c r="F24" s="69">
        <v>0</v>
      </c>
      <c r="G24" s="69"/>
      <c r="H24" s="69"/>
      <c r="I24" s="69"/>
    </row>
    <row r="25" spans="1:9" ht="15.75" customHeight="1" thickBot="1">
      <c r="A25" s="29" t="s">
        <v>25</v>
      </c>
      <c r="B25" s="69">
        <v>1</v>
      </c>
      <c r="C25" s="69">
        <v>1</v>
      </c>
      <c r="D25" s="69">
        <v>0</v>
      </c>
      <c r="E25" s="69">
        <v>0</v>
      </c>
      <c r="F25" s="69">
        <v>0</v>
      </c>
      <c r="G25" s="69"/>
      <c r="H25" s="69"/>
      <c r="I25" s="69"/>
    </row>
    <row r="26" spans="1:9" ht="15.75" customHeight="1" thickBot="1">
      <c r="A26" s="28" t="s">
        <v>28</v>
      </c>
      <c r="B26" s="70">
        <f aca="true" t="shared" si="5" ref="B26:I26">SUM(B27:B30)</f>
        <v>16</v>
      </c>
      <c r="C26" s="70">
        <f t="shared" si="5"/>
        <v>5</v>
      </c>
      <c r="D26" s="70">
        <f t="shared" si="5"/>
        <v>5</v>
      </c>
      <c r="E26" s="70">
        <f t="shared" si="5"/>
        <v>3</v>
      </c>
      <c r="F26" s="70">
        <f t="shared" si="5"/>
        <v>3</v>
      </c>
      <c r="G26" s="70">
        <f t="shared" si="5"/>
        <v>0</v>
      </c>
      <c r="H26" s="70">
        <f t="shared" si="5"/>
        <v>0</v>
      </c>
      <c r="I26" s="70">
        <f t="shared" si="5"/>
        <v>0</v>
      </c>
    </row>
    <row r="27" spans="1:9" ht="15.75" customHeight="1" thickBot="1">
      <c r="A27" s="29" t="s">
        <v>29</v>
      </c>
      <c r="B27" s="69">
        <v>4</v>
      </c>
      <c r="C27" s="69">
        <v>2</v>
      </c>
      <c r="D27" s="69">
        <v>2</v>
      </c>
      <c r="E27" s="69">
        <v>0</v>
      </c>
      <c r="F27" s="69">
        <v>0</v>
      </c>
      <c r="G27" s="69"/>
      <c r="H27" s="69"/>
      <c r="I27" s="69"/>
    </row>
    <row r="28" spans="1:9" ht="15.75" customHeight="1" thickBot="1">
      <c r="A28" s="29" t="s">
        <v>30</v>
      </c>
      <c r="B28" s="69">
        <v>4</v>
      </c>
      <c r="C28" s="69">
        <v>1</v>
      </c>
      <c r="D28" s="69">
        <v>1</v>
      </c>
      <c r="E28" s="69">
        <v>1</v>
      </c>
      <c r="F28" s="69">
        <v>1</v>
      </c>
      <c r="G28" s="69"/>
      <c r="H28" s="69"/>
      <c r="I28" s="69"/>
    </row>
    <row r="29" spans="1:9" ht="15.75" customHeight="1" thickBot="1">
      <c r="A29" s="29" t="s">
        <v>31</v>
      </c>
      <c r="B29" s="69">
        <v>6</v>
      </c>
      <c r="C29" s="69">
        <v>1</v>
      </c>
      <c r="D29" s="69">
        <v>1</v>
      </c>
      <c r="E29" s="69">
        <v>2</v>
      </c>
      <c r="F29" s="69">
        <v>2</v>
      </c>
      <c r="G29" s="69"/>
      <c r="H29" s="69"/>
      <c r="I29" s="69"/>
    </row>
    <row r="30" spans="1:9" ht="15.75" customHeight="1" thickBot="1">
      <c r="A30" s="29" t="s">
        <v>32</v>
      </c>
      <c r="B30" s="69">
        <v>2</v>
      </c>
      <c r="C30" s="69">
        <v>1</v>
      </c>
      <c r="D30" s="69">
        <v>1</v>
      </c>
      <c r="E30" s="69">
        <v>0</v>
      </c>
      <c r="F30" s="69">
        <v>0</v>
      </c>
      <c r="G30" s="69"/>
      <c r="H30" s="69"/>
      <c r="I30" s="69"/>
    </row>
    <row r="31" spans="1:9" s="7" customFormat="1" ht="15.75" customHeight="1" thickBot="1">
      <c r="A31" s="28" t="s">
        <v>34</v>
      </c>
      <c r="B31" s="70">
        <f aca="true" t="shared" si="6" ref="B31:I31">SUM(B32:B36)</f>
        <v>12</v>
      </c>
      <c r="C31" s="70">
        <f t="shared" si="6"/>
        <v>6</v>
      </c>
      <c r="D31" s="70">
        <f t="shared" si="6"/>
        <v>6</v>
      </c>
      <c r="E31" s="70">
        <f t="shared" si="6"/>
        <v>0</v>
      </c>
      <c r="F31" s="70">
        <f t="shared" si="6"/>
        <v>0</v>
      </c>
      <c r="G31" s="70">
        <f t="shared" si="6"/>
        <v>0</v>
      </c>
      <c r="H31" s="70">
        <f t="shared" si="6"/>
        <v>0</v>
      </c>
      <c r="I31" s="70">
        <f t="shared" si="6"/>
        <v>0</v>
      </c>
    </row>
    <row r="32" spans="1:9" s="7" customFormat="1" ht="15.75" customHeight="1" thickBot="1">
      <c r="A32" s="30" t="s">
        <v>36</v>
      </c>
      <c r="B32" s="72">
        <v>2</v>
      </c>
      <c r="C32" s="72">
        <v>1</v>
      </c>
      <c r="D32" s="72">
        <v>1</v>
      </c>
      <c r="E32" s="72">
        <v>0</v>
      </c>
      <c r="F32" s="72">
        <v>0</v>
      </c>
      <c r="G32" s="72"/>
      <c r="H32" s="72"/>
      <c r="I32" s="72"/>
    </row>
    <row r="33" spans="1:9" s="7" customFormat="1" ht="15.75" customHeight="1" thickBot="1">
      <c r="A33" s="30" t="s">
        <v>37</v>
      </c>
      <c r="B33" s="72">
        <v>4</v>
      </c>
      <c r="C33" s="72">
        <v>2</v>
      </c>
      <c r="D33" s="72">
        <v>2</v>
      </c>
      <c r="E33" s="72">
        <v>0</v>
      </c>
      <c r="F33" s="72">
        <v>0</v>
      </c>
      <c r="G33" s="72"/>
      <c r="H33" s="72"/>
      <c r="I33" s="72"/>
    </row>
    <row r="34" spans="1:9" s="7" customFormat="1" ht="15.75" customHeight="1" thickBot="1">
      <c r="A34" s="30" t="s">
        <v>38</v>
      </c>
      <c r="B34" s="72">
        <v>2</v>
      </c>
      <c r="C34" s="72">
        <v>1</v>
      </c>
      <c r="D34" s="72">
        <v>1</v>
      </c>
      <c r="E34" s="72">
        <v>0</v>
      </c>
      <c r="F34" s="72">
        <v>0</v>
      </c>
      <c r="G34" s="72"/>
      <c r="H34" s="72"/>
      <c r="I34" s="72"/>
    </row>
    <row r="35" spans="1:9" s="7" customFormat="1" ht="15.75" customHeight="1" thickBot="1">
      <c r="A35" s="30" t="s">
        <v>39</v>
      </c>
      <c r="B35" s="72">
        <v>2</v>
      </c>
      <c r="C35" s="72">
        <v>1</v>
      </c>
      <c r="D35" s="72">
        <v>1</v>
      </c>
      <c r="E35" s="72">
        <v>0</v>
      </c>
      <c r="F35" s="72">
        <v>0</v>
      </c>
      <c r="G35" s="72"/>
      <c r="H35" s="72"/>
      <c r="I35" s="72"/>
    </row>
    <row r="36" spans="1:9" s="7" customFormat="1" ht="15.75" customHeight="1" thickBot="1">
      <c r="A36" s="30" t="s">
        <v>40</v>
      </c>
      <c r="B36" s="72">
        <v>2</v>
      </c>
      <c r="C36" s="72">
        <v>1</v>
      </c>
      <c r="D36" s="72">
        <v>1</v>
      </c>
      <c r="E36" s="72">
        <v>0</v>
      </c>
      <c r="F36" s="72">
        <v>0</v>
      </c>
      <c r="G36" s="72"/>
      <c r="H36" s="72"/>
      <c r="I36" s="72"/>
    </row>
    <row r="37" spans="1:9" s="7" customFormat="1" ht="15.75" customHeight="1" thickBot="1">
      <c r="A37" s="28" t="s">
        <v>42</v>
      </c>
      <c r="B37" s="70">
        <f aca="true" t="shared" si="7" ref="B37:I37">SUM(B38:B40)</f>
        <v>5</v>
      </c>
      <c r="C37" s="70">
        <f t="shared" si="7"/>
        <v>3</v>
      </c>
      <c r="D37" s="70">
        <f t="shared" si="7"/>
        <v>2</v>
      </c>
      <c r="E37" s="70">
        <f t="shared" si="7"/>
        <v>0</v>
      </c>
      <c r="F37" s="70">
        <f t="shared" si="7"/>
        <v>0</v>
      </c>
      <c r="G37" s="70">
        <f t="shared" si="7"/>
        <v>0</v>
      </c>
      <c r="H37" s="70">
        <f t="shared" si="7"/>
        <v>0</v>
      </c>
      <c r="I37" s="70">
        <f t="shared" si="7"/>
        <v>0</v>
      </c>
    </row>
    <row r="38" spans="1:9" s="7" customFormat="1" ht="15.75" customHeight="1" thickBot="1">
      <c r="A38" s="30" t="s">
        <v>43</v>
      </c>
      <c r="B38" s="72">
        <v>1</v>
      </c>
      <c r="C38" s="72">
        <v>1</v>
      </c>
      <c r="D38" s="72">
        <v>0</v>
      </c>
      <c r="E38" s="72">
        <v>0</v>
      </c>
      <c r="F38" s="72">
        <v>0</v>
      </c>
      <c r="G38" s="72"/>
      <c r="H38" s="72"/>
      <c r="I38" s="72"/>
    </row>
    <row r="39" spans="1:9" s="7" customFormat="1" ht="15.75" customHeight="1" thickBot="1">
      <c r="A39" s="30" t="s">
        <v>44</v>
      </c>
      <c r="B39" s="72">
        <v>2</v>
      </c>
      <c r="C39" s="72">
        <v>1</v>
      </c>
      <c r="D39" s="72">
        <v>1</v>
      </c>
      <c r="E39" s="72">
        <v>0</v>
      </c>
      <c r="F39" s="72">
        <v>0</v>
      </c>
      <c r="G39" s="72"/>
      <c r="H39" s="72"/>
      <c r="I39" s="72"/>
    </row>
    <row r="40" spans="1:9" s="7" customFormat="1" ht="15.75" customHeight="1" thickBot="1">
      <c r="A40" s="30" t="s">
        <v>45</v>
      </c>
      <c r="B40" s="72">
        <v>2</v>
      </c>
      <c r="C40" s="72">
        <v>1</v>
      </c>
      <c r="D40" s="72">
        <v>1</v>
      </c>
      <c r="E40" s="72">
        <v>0</v>
      </c>
      <c r="F40" s="72">
        <v>0</v>
      </c>
      <c r="G40" s="72"/>
      <c r="H40" s="72"/>
      <c r="I40" s="72"/>
    </row>
    <row r="41" spans="1:9" s="7" customFormat="1" ht="15.75" customHeight="1" thickBot="1">
      <c r="A41" s="27" t="s">
        <v>122</v>
      </c>
      <c r="B41" s="74">
        <f aca="true" t="shared" si="8" ref="B41:I41">B42+B45+B48+B51+B60+B63</f>
        <v>47</v>
      </c>
      <c r="C41" s="74">
        <f t="shared" si="8"/>
        <v>25</v>
      </c>
      <c r="D41" s="74">
        <f t="shared" si="8"/>
        <v>20</v>
      </c>
      <c r="E41" s="74">
        <f t="shared" si="8"/>
        <v>2</v>
      </c>
      <c r="F41" s="74">
        <f t="shared" si="8"/>
        <v>0</v>
      </c>
      <c r="G41" s="74">
        <f t="shared" si="8"/>
        <v>0</v>
      </c>
      <c r="H41" s="74">
        <f t="shared" si="8"/>
        <v>0</v>
      </c>
      <c r="I41" s="74">
        <f t="shared" si="8"/>
        <v>0</v>
      </c>
    </row>
    <row r="42" spans="1:9" s="7" customFormat="1" ht="15.75" customHeight="1" thickBot="1">
      <c r="A42" s="28" t="s">
        <v>51</v>
      </c>
      <c r="B42" s="70">
        <f aca="true" t="shared" si="9" ref="B42:I42">SUM(B43:B44)</f>
        <v>13</v>
      </c>
      <c r="C42" s="70">
        <f t="shared" si="9"/>
        <v>6</v>
      </c>
      <c r="D42" s="70">
        <f t="shared" si="9"/>
        <v>7</v>
      </c>
      <c r="E42" s="70">
        <f t="shared" si="9"/>
        <v>0</v>
      </c>
      <c r="F42" s="70">
        <f t="shared" si="9"/>
        <v>0</v>
      </c>
      <c r="G42" s="70">
        <f t="shared" si="9"/>
        <v>0</v>
      </c>
      <c r="H42" s="70">
        <f t="shared" si="9"/>
        <v>0</v>
      </c>
      <c r="I42" s="70">
        <f t="shared" si="9"/>
        <v>0</v>
      </c>
    </row>
    <row r="43" spans="1:9" s="7" customFormat="1" ht="15.75" customHeight="1" thickBot="1">
      <c r="A43" s="30" t="s">
        <v>52</v>
      </c>
      <c r="B43" s="72">
        <v>4</v>
      </c>
      <c r="C43" s="72">
        <v>2</v>
      </c>
      <c r="D43" s="72">
        <v>2</v>
      </c>
      <c r="E43" s="72">
        <v>0</v>
      </c>
      <c r="F43" s="72">
        <v>0</v>
      </c>
      <c r="G43" s="72"/>
      <c r="H43" s="72"/>
      <c r="I43" s="72"/>
    </row>
    <row r="44" spans="1:9" s="7" customFormat="1" ht="15.75" customHeight="1" thickBot="1">
      <c r="A44" s="29" t="s">
        <v>115</v>
      </c>
      <c r="B44" s="69">
        <v>9</v>
      </c>
      <c r="C44" s="69">
        <v>4</v>
      </c>
      <c r="D44" s="69">
        <v>5</v>
      </c>
      <c r="E44" s="69">
        <v>0</v>
      </c>
      <c r="F44" s="69">
        <v>0</v>
      </c>
      <c r="G44" s="69"/>
      <c r="H44" s="69"/>
      <c r="I44" s="69"/>
    </row>
    <row r="45" spans="1:9" s="7" customFormat="1" ht="15.75" customHeight="1" thickBot="1">
      <c r="A45" s="28" t="s">
        <v>50</v>
      </c>
      <c r="B45" s="70">
        <f aca="true" t="shared" si="10" ref="B45:I45">SUM(B46:B47)</f>
        <v>2</v>
      </c>
      <c r="C45" s="70">
        <f t="shared" si="10"/>
        <v>2</v>
      </c>
      <c r="D45" s="70">
        <f t="shared" si="10"/>
        <v>0</v>
      </c>
      <c r="E45" s="70">
        <f t="shared" si="10"/>
        <v>0</v>
      </c>
      <c r="F45" s="70">
        <f t="shared" si="10"/>
        <v>0</v>
      </c>
      <c r="G45" s="70">
        <f t="shared" si="10"/>
        <v>0</v>
      </c>
      <c r="H45" s="70">
        <f t="shared" si="10"/>
        <v>0</v>
      </c>
      <c r="I45" s="70">
        <f t="shared" si="10"/>
        <v>0</v>
      </c>
    </row>
    <row r="46" spans="1:9" s="7" customFormat="1" ht="15.75" customHeight="1" thickBot="1">
      <c r="A46" s="30" t="s">
        <v>61</v>
      </c>
      <c r="B46" s="72">
        <v>1</v>
      </c>
      <c r="C46" s="72">
        <v>1</v>
      </c>
      <c r="D46" s="72">
        <v>0</v>
      </c>
      <c r="E46" s="72">
        <v>0</v>
      </c>
      <c r="F46" s="72">
        <v>0</v>
      </c>
      <c r="G46" s="72"/>
      <c r="H46" s="72"/>
      <c r="I46" s="72"/>
    </row>
    <row r="47" spans="1:9" s="7" customFormat="1" ht="15.75" customHeight="1" thickBot="1">
      <c r="A47" s="30" t="s">
        <v>64</v>
      </c>
      <c r="B47" s="72">
        <v>1</v>
      </c>
      <c r="C47" s="72">
        <v>1</v>
      </c>
      <c r="D47" s="72">
        <v>0</v>
      </c>
      <c r="E47" s="72">
        <v>0</v>
      </c>
      <c r="F47" s="72">
        <v>0</v>
      </c>
      <c r="G47" s="72"/>
      <c r="H47" s="72"/>
      <c r="I47" s="72"/>
    </row>
    <row r="48" spans="1:9" s="7" customFormat="1" ht="15.75" customHeight="1" thickBot="1">
      <c r="A48" s="28" t="s">
        <v>65</v>
      </c>
      <c r="B48" s="70">
        <f aca="true" t="shared" si="11" ref="B48:I48">SUM(B49:B50)</f>
        <v>6</v>
      </c>
      <c r="C48" s="70">
        <f t="shared" si="11"/>
        <v>3</v>
      </c>
      <c r="D48" s="70">
        <f t="shared" si="11"/>
        <v>3</v>
      </c>
      <c r="E48" s="70">
        <f t="shared" si="11"/>
        <v>0</v>
      </c>
      <c r="F48" s="70">
        <f t="shared" si="11"/>
        <v>0</v>
      </c>
      <c r="G48" s="70">
        <f t="shared" si="11"/>
        <v>0</v>
      </c>
      <c r="H48" s="70">
        <f t="shared" si="11"/>
        <v>0</v>
      </c>
      <c r="I48" s="70">
        <f t="shared" si="11"/>
        <v>0</v>
      </c>
    </row>
    <row r="49" spans="1:9" s="7" customFormat="1" ht="15.75" customHeight="1" thickBot="1">
      <c r="A49" s="30" t="s">
        <v>66</v>
      </c>
      <c r="B49" s="72">
        <v>2</v>
      </c>
      <c r="C49" s="72">
        <v>1</v>
      </c>
      <c r="D49" s="72">
        <v>1</v>
      </c>
      <c r="E49" s="72">
        <v>0</v>
      </c>
      <c r="F49" s="72">
        <v>0</v>
      </c>
      <c r="G49" s="72"/>
      <c r="H49" s="72"/>
      <c r="I49" s="72"/>
    </row>
    <row r="50" spans="1:9" s="7" customFormat="1" ht="15.75" customHeight="1" thickBot="1">
      <c r="A50" s="30" t="s">
        <v>71</v>
      </c>
      <c r="B50" s="72">
        <v>4</v>
      </c>
      <c r="C50" s="72">
        <v>2</v>
      </c>
      <c r="D50" s="72">
        <v>2</v>
      </c>
      <c r="E50" s="72">
        <v>0</v>
      </c>
      <c r="F50" s="72">
        <v>0</v>
      </c>
      <c r="G50" s="72"/>
      <c r="H50" s="72"/>
      <c r="I50" s="72"/>
    </row>
    <row r="51" spans="1:9" ht="15.75" customHeight="1" thickBot="1">
      <c r="A51" s="28" t="s">
        <v>72</v>
      </c>
      <c r="B51" s="71">
        <f aca="true" t="shared" si="12" ref="B51:I51">SUM(B52:B59)</f>
        <v>17</v>
      </c>
      <c r="C51" s="71">
        <f t="shared" si="12"/>
        <v>8</v>
      </c>
      <c r="D51" s="71">
        <f t="shared" si="12"/>
        <v>7</v>
      </c>
      <c r="E51" s="71">
        <f t="shared" si="12"/>
        <v>2</v>
      </c>
      <c r="F51" s="71">
        <f t="shared" si="12"/>
        <v>0</v>
      </c>
      <c r="G51" s="71">
        <f t="shared" si="12"/>
        <v>0</v>
      </c>
      <c r="H51" s="71">
        <f t="shared" si="12"/>
        <v>0</v>
      </c>
      <c r="I51" s="71">
        <f t="shared" si="12"/>
        <v>0</v>
      </c>
    </row>
    <row r="52" spans="1:9" s="19" customFormat="1" ht="15.75" customHeight="1" thickBot="1">
      <c r="A52" s="31" t="s">
        <v>73</v>
      </c>
      <c r="B52" s="75">
        <v>2</v>
      </c>
      <c r="C52" s="75">
        <v>1</v>
      </c>
      <c r="D52" s="75">
        <v>1</v>
      </c>
      <c r="E52" s="75">
        <v>0</v>
      </c>
      <c r="F52" s="75">
        <v>0</v>
      </c>
      <c r="G52" s="75"/>
      <c r="H52" s="75"/>
      <c r="I52" s="75"/>
    </row>
    <row r="53" spans="1:9" s="19" customFormat="1" ht="15.75" customHeight="1" thickBot="1">
      <c r="A53" s="31" t="s">
        <v>74</v>
      </c>
      <c r="B53" s="75">
        <v>2</v>
      </c>
      <c r="C53" s="75">
        <v>1</v>
      </c>
      <c r="D53" s="75">
        <v>1</v>
      </c>
      <c r="E53" s="75">
        <v>0</v>
      </c>
      <c r="F53" s="75">
        <v>0</v>
      </c>
      <c r="G53" s="75"/>
      <c r="H53" s="75"/>
      <c r="I53" s="75"/>
    </row>
    <row r="54" spans="1:9" s="19" customFormat="1" ht="15.75" customHeight="1" thickBot="1">
      <c r="A54" s="31" t="s">
        <v>77</v>
      </c>
      <c r="B54" s="75">
        <v>2</v>
      </c>
      <c r="C54" s="75">
        <v>1</v>
      </c>
      <c r="D54" s="75">
        <v>1</v>
      </c>
      <c r="E54" s="75">
        <v>0</v>
      </c>
      <c r="F54" s="75">
        <v>0</v>
      </c>
      <c r="G54" s="75"/>
      <c r="H54" s="75"/>
      <c r="I54" s="75"/>
    </row>
    <row r="55" spans="1:9" s="19" customFormat="1" ht="15.75" customHeight="1" thickBot="1">
      <c r="A55" s="31" t="s">
        <v>78</v>
      </c>
      <c r="B55" s="75">
        <v>3</v>
      </c>
      <c r="C55" s="75">
        <v>1</v>
      </c>
      <c r="D55" s="75">
        <v>1</v>
      </c>
      <c r="E55" s="75">
        <v>1</v>
      </c>
      <c r="F55" s="75">
        <v>0</v>
      </c>
      <c r="G55" s="75"/>
      <c r="H55" s="75"/>
      <c r="I55" s="75"/>
    </row>
    <row r="56" spans="1:9" s="19" customFormat="1" ht="15.75" customHeight="1" thickBot="1">
      <c r="A56" s="31" t="s">
        <v>79</v>
      </c>
      <c r="B56" s="75">
        <v>3</v>
      </c>
      <c r="C56" s="75">
        <v>1</v>
      </c>
      <c r="D56" s="75">
        <v>1</v>
      </c>
      <c r="E56" s="75">
        <v>1</v>
      </c>
      <c r="F56" s="75">
        <v>0</v>
      </c>
      <c r="G56" s="75"/>
      <c r="H56" s="75"/>
      <c r="I56" s="75"/>
    </row>
    <row r="57" spans="1:9" s="19" customFormat="1" ht="15.75" customHeight="1" thickBot="1">
      <c r="A57" s="31" t="s">
        <v>80</v>
      </c>
      <c r="B57" s="75">
        <v>1</v>
      </c>
      <c r="C57" s="75">
        <v>1</v>
      </c>
      <c r="D57" s="75">
        <v>0</v>
      </c>
      <c r="E57" s="75">
        <v>0</v>
      </c>
      <c r="F57" s="75">
        <v>0</v>
      </c>
      <c r="G57" s="75"/>
      <c r="H57" s="75"/>
      <c r="I57" s="75"/>
    </row>
    <row r="58" spans="1:9" s="19" customFormat="1" ht="15.75" customHeight="1" thickBot="1">
      <c r="A58" s="31" t="s">
        <v>81</v>
      </c>
      <c r="B58" s="75">
        <v>2</v>
      </c>
      <c r="C58" s="75">
        <v>1</v>
      </c>
      <c r="D58" s="75">
        <v>1</v>
      </c>
      <c r="E58" s="75">
        <v>0</v>
      </c>
      <c r="F58" s="75">
        <v>0</v>
      </c>
      <c r="G58" s="75"/>
      <c r="H58" s="75"/>
      <c r="I58" s="75"/>
    </row>
    <row r="59" spans="1:9" s="19" customFormat="1" ht="15.75" customHeight="1" thickBot="1">
      <c r="A59" s="31" t="s">
        <v>82</v>
      </c>
      <c r="B59" s="75">
        <v>2</v>
      </c>
      <c r="C59" s="75">
        <v>1</v>
      </c>
      <c r="D59" s="75">
        <v>1</v>
      </c>
      <c r="E59" s="75">
        <v>0</v>
      </c>
      <c r="F59" s="75">
        <v>0</v>
      </c>
      <c r="G59" s="75"/>
      <c r="H59" s="75"/>
      <c r="I59" s="75"/>
    </row>
    <row r="60" spans="1:9" s="19" customFormat="1" ht="15.75" customHeight="1" thickBot="1">
      <c r="A60" s="28" t="s">
        <v>84</v>
      </c>
      <c r="B60" s="70">
        <f aca="true" t="shared" si="13" ref="B60:I60">SUM(B61:B62)</f>
        <v>5</v>
      </c>
      <c r="C60" s="70">
        <f t="shared" si="13"/>
        <v>3</v>
      </c>
      <c r="D60" s="70">
        <f t="shared" si="13"/>
        <v>2</v>
      </c>
      <c r="E60" s="70">
        <f t="shared" si="13"/>
        <v>0</v>
      </c>
      <c r="F60" s="70">
        <f t="shared" si="13"/>
        <v>0</v>
      </c>
      <c r="G60" s="70">
        <f t="shared" si="13"/>
        <v>0</v>
      </c>
      <c r="H60" s="70">
        <f t="shared" si="13"/>
        <v>0</v>
      </c>
      <c r="I60" s="70">
        <f t="shared" si="13"/>
        <v>0</v>
      </c>
    </row>
    <row r="61" spans="1:9" s="19" customFormat="1" ht="15.75" customHeight="1" thickBot="1">
      <c r="A61" s="31" t="s">
        <v>85</v>
      </c>
      <c r="B61" s="75">
        <v>1</v>
      </c>
      <c r="C61" s="75">
        <v>1</v>
      </c>
      <c r="D61" s="75">
        <v>0</v>
      </c>
      <c r="E61" s="75">
        <v>0</v>
      </c>
      <c r="F61" s="75">
        <v>0</v>
      </c>
      <c r="G61" s="75"/>
      <c r="H61" s="75"/>
      <c r="I61" s="75"/>
    </row>
    <row r="62" spans="1:9" s="19" customFormat="1" ht="15.75" customHeight="1" thickBot="1">
      <c r="A62" s="31" t="s">
        <v>88</v>
      </c>
      <c r="B62" s="75">
        <v>4</v>
      </c>
      <c r="C62" s="75">
        <v>2</v>
      </c>
      <c r="D62" s="75">
        <v>2</v>
      </c>
      <c r="E62" s="75">
        <v>0</v>
      </c>
      <c r="F62" s="75">
        <v>0</v>
      </c>
      <c r="G62" s="75"/>
      <c r="H62" s="75"/>
      <c r="I62" s="75"/>
    </row>
    <row r="63" spans="1:9" s="19" customFormat="1" ht="15.75" customHeight="1" thickBot="1">
      <c r="A63" s="28" t="s">
        <v>41</v>
      </c>
      <c r="B63" s="70">
        <f aca="true" t="shared" si="14" ref="B63:I63">SUM(B64:B65)</f>
        <v>4</v>
      </c>
      <c r="C63" s="70">
        <f t="shared" si="14"/>
        <v>3</v>
      </c>
      <c r="D63" s="70">
        <f t="shared" si="14"/>
        <v>1</v>
      </c>
      <c r="E63" s="70">
        <f t="shared" si="14"/>
        <v>0</v>
      </c>
      <c r="F63" s="70">
        <f t="shared" si="14"/>
        <v>0</v>
      </c>
      <c r="G63" s="70">
        <f t="shared" si="14"/>
        <v>0</v>
      </c>
      <c r="H63" s="70">
        <f t="shared" si="14"/>
        <v>0</v>
      </c>
      <c r="I63" s="70">
        <f t="shared" si="14"/>
        <v>0</v>
      </c>
    </row>
    <row r="64" spans="1:9" s="19" customFormat="1" ht="15.75" customHeight="1" thickBot="1">
      <c r="A64" s="31" t="s">
        <v>106</v>
      </c>
      <c r="B64" s="75">
        <v>2</v>
      </c>
      <c r="C64" s="75">
        <v>1</v>
      </c>
      <c r="D64" s="75">
        <v>1</v>
      </c>
      <c r="E64" s="75">
        <v>0</v>
      </c>
      <c r="F64" s="75">
        <v>0</v>
      </c>
      <c r="G64" s="75"/>
      <c r="H64" s="75"/>
      <c r="I64" s="75"/>
    </row>
    <row r="65" spans="1:9" s="19" customFormat="1" ht="15.75" customHeight="1" thickBot="1">
      <c r="A65" s="31" t="s">
        <v>92</v>
      </c>
      <c r="B65" s="75">
        <v>2</v>
      </c>
      <c r="C65" s="75">
        <v>2</v>
      </c>
      <c r="D65" s="75">
        <v>0</v>
      </c>
      <c r="E65" s="75">
        <v>0</v>
      </c>
      <c r="F65" s="75">
        <v>0</v>
      </c>
      <c r="G65" s="75"/>
      <c r="H65" s="75"/>
      <c r="I65" s="75"/>
    </row>
    <row r="66" spans="1:9" ht="15.75" customHeight="1" thickBot="1">
      <c r="A66" s="27" t="s">
        <v>126</v>
      </c>
      <c r="B66" s="74">
        <f aca="true" t="shared" si="15" ref="B66:I66">B67</f>
        <v>2</v>
      </c>
      <c r="C66" s="74">
        <f t="shared" si="15"/>
        <v>1</v>
      </c>
      <c r="D66" s="74">
        <f t="shared" si="15"/>
        <v>1</v>
      </c>
      <c r="E66" s="74">
        <f t="shared" si="15"/>
        <v>0</v>
      </c>
      <c r="F66" s="74">
        <f t="shared" si="15"/>
        <v>0</v>
      </c>
      <c r="G66" s="74">
        <f t="shared" si="15"/>
        <v>0</v>
      </c>
      <c r="H66" s="74">
        <f t="shared" si="15"/>
        <v>0</v>
      </c>
      <c r="I66" s="74">
        <f t="shared" si="15"/>
        <v>0</v>
      </c>
    </row>
    <row r="67" spans="1:9" ht="15.75" customHeight="1" thickBot="1">
      <c r="A67" s="28" t="s">
        <v>28</v>
      </c>
      <c r="B67" s="70">
        <v>2</v>
      </c>
      <c r="C67" s="70">
        <v>1</v>
      </c>
      <c r="D67" s="70">
        <v>1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</row>
    <row r="68" spans="1:9" ht="15.75" customHeight="1" thickBot="1">
      <c r="A68" s="31" t="s">
        <v>103</v>
      </c>
      <c r="B68" s="76">
        <v>2</v>
      </c>
      <c r="C68" s="76">
        <v>1</v>
      </c>
      <c r="D68" s="76">
        <v>1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</row>
    <row r="70" ht="15.75" customHeight="1" thickBot="1"/>
    <row r="71" spans="1:2" ht="15.75" customHeight="1" thickBot="1">
      <c r="A71" s="36" t="s">
        <v>146</v>
      </c>
      <c r="B71" s="36" t="s">
        <v>137</v>
      </c>
    </row>
    <row r="72" spans="1:2" ht="15.75" customHeight="1" thickBot="1">
      <c r="A72" s="83" t="s">
        <v>141</v>
      </c>
      <c r="B72" s="36">
        <v>3</v>
      </c>
    </row>
    <row r="73" spans="1:2" ht="15.75" customHeight="1" thickBot="1">
      <c r="A73" s="83" t="s">
        <v>133</v>
      </c>
      <c r="B73" s="36">
        <v>62</v>
      </c>
    </row>
    <row r="74" spans="1:2" ht="15.75" customHeight="1" thickBot="1">
      <c r="A74" s="83" t="s">
        <v>134</v>
      </c>
      <c r="B74" s="36">
        <v>47</v>
      </c>
    </row>
    <row r="75" spans="1:2" ht="15.75" customHeight="1" thickBot="1">
      <c r="A75" s="83" t="s">
        <v>135</v>
      </c>
      <c r="B75" s="36">
        <v>2</v>
      </c>
    </row>
    <row r="76" spans="1:2" ht="15.75" customHeight="1" thickBot="1">
      <c r="A76" s="36" t="s">
        <v>0</v>
      </c>
      <c r="B76" s="36">
        <f>SUM(B72:B75)</f>
        <v>114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24.00390625" style="0" customWidth="1"/>
    <col min="2" max="9" width="7.50390625" style="61" customWidth="1"/>
  </cols>
  <sheetData>
    <row r="1" spans="1:9" ht="37.5" customHeight="1" thickBot="1">
      <c r="A1" s="176" t="s">
        <v>233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6.5" thickBot="1">
      <c r="A2" s="5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s="7" customFormat="1" ht="16.5" thickBot="1">
      <c r="A3" s="27" t="s">
        <v>124</v>
      </c>
      <c r="B3" s="23">
        <f aca="true" t="shared" si="0" ref="B3:I3">B4+B5</f>
        <v>3</v>
      </c>
      <c r="C3" s="23">
        <f t="shared" si="0"/>
        <v>0</v>
      </c>
      <c r="D3" s="23">
        <f t="shared" si="0"/>
        <v>0</v>
      </c>
      <c r="E3" s="23">
        <f t="shared" si="0"/>
        <v>2</v>
      </c>
      <c r="F3" s="23">
        <f t="shared" si="0"/>
        <v>1</v>
      </c>
      <c r="G3" s="23">
        <f t="shared" si="0"/>
        <v>0</v>
      </c>
      <c r="H3" s="23">
        <f t="shared" si="0"/>
        <v>0</v>
      </c>
      <c r="I3" s="23">
        <f t="shared" si="0"/>
        <v>0</v>
      </c>
    </row>
    <row r="4" spans="1:9" s="7" customFormat="1" ht="16.5" thickBot="1">
      <c r="A4" s="87" t="s">
        <v>216</v>
      </c>
      <c r="B4" s="88">
        <v>2</v>
      </c>
      <c r="C4" s="88">
        <v>0</v>
      </c>
      <c r="D4" s="88">
        <v>0</v>
      </c>
      <c r="E4" s="88">
        <v>1</v>
      </c>
      <c r="F4" s="88">
        <v>1</v>
      </c>
      <c r="G4" s="88"/>
      <c r="H4" s="82"/>
      <c r="I4" s="82"/>
    </row>
    <row r="5" spans="1:9" s="7" customFormat="1" ht="16.5" thickBot="1">
      <c r="A5" s="87" t="s">
        <v>217</v>
      </c>
      <c r="B5" s="88">
        <v>1</v>
      </c>
      <c r="C5" s="88">
        <v>0</v>
      </c>
      <c r="D5" s="88">
        <v>0</v>
      </c>
      <c r="E5" s="88">
        <v>1</v>
      </c>
      <c r="F5" s="88">
        <v>0</v>
      </c>
      <c r="G5" s="88"/>
      <c r="H5" s="82"/>
      <c r="I5" s="82"/>
    </row>
    <row r="7" ht="16.5" thickBot="1"/>
    <row r="8" spans="1:2" ht="16.5" thickBot="1">
      <c r="A8" s="36" t="s">
        <v>146</v>
      </c>
      <c r="B8" s="36" t="s">
        <v>137</v>
      </c>
    </row>
    <row r="9" spans="1:2" ht="16.5" thickBot="1">
      <c r="A9" s="83" t="s">
        <v>141</v>
      </c>
      <c r="B9" s="36">
        <v>3</v>
      </c>
    </row>
    <row r="10" spans="1:2" ht="16.5" thickBot="1">
      <c r="A10" s="83" t="s">
        <v>133</v>
      </c>
      <c r="B10" s="36">
        <v>62</v>
      </c>
    </row>
    <row r="11" spans="1:2" ht="16.5" thickBot="1">
      <c r="A11" s="83" t="s">
        <v>134</v>
      </c>
      <c r="B11" s="36">
        <v>47</v>
      </c>
    </row>
    <row r="12" spans="1:2" ht="16.5" thickBot="1">
      <c r="A12" s="83" t="s">
        <v>135</v>
      </c>
      <c r="B12" s="36">
        <v>2</v>
      </c>
    </row>
    <row r="13" spans="1:2" ht="16.5" thickBot="1">
      <c r="A13" s="36" t="s">
        <v>0</v>
      </c>
      <c r="B13" s="36">
        <f>SUM(B9:B12)</f>
        <v>114</v>
      </c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34">
      <selection activeCell="K12" sqref="K12"/>
    </sheetView>
  </sheetViews>
  <sheetFormatPr defaultColWidth="9.00390625" defaultRowHeight="16.5"/>
  <cols>
    <col min="1" max="1" width="24.00390625" style="0" customWidth="1"/>
    <col min="2" max="9" width="7.50390625" style="0" customWidth="1"/>
  </cols>
  <sheetData>
    <row r="1" spans="1:9" ht="45" customHeight="1" thickBot="1">
      <c r="A1" s="176" t="s">
        <v>234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5.75" customHeight="1" thickBot="1">
      <c r="A2" s="5" t="s">
        <v>26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</row>
    <row r="3" spans="1:9" s="7" customFormat="1" ht="15.75" customHeight="1" thickBot="1">
      <c r="A3" s="27" t="s">
        <v>116</v>
      </c>
      <c r="B3" s="14">
        <f>SUM(B4+B10+B16+B22+B27+B33)</f>
        <v>62</v>
      </c>
      <c r="C3" s="14">
        <f>C4+C10+C16+C22+C27+C33</f>
        <v>29</v>
      </c>
      <c r="D3" s="14">
        <f>D4+D10+D16+D22+D27+D33</f>
        <v>27</v>
      </c>
      <c r="E3" s="14">
        <f>E4+E10+E16+E22+E27+E33</f>
        <v>3</v>
      </c>
      <c r="F3" s="14">
        <f>SUM(F4,F10,F16,F22,F27,F33)</f>
        <v>3</v>
      </c>
      <c r="G3" s="14">
        <f>G4+G10+G16+G22+G27+G33</f>
        <v>0</v>
      </c>
      <c r="H3" s="14">
        <f>H4+H10+H16+H22+H27+H33</f>
        <v>0</v>
      </c>
      <c r="I3" s="14">
        <f>I4+I10+I16+I22+I27+I33</f>
        <v>0</v>
      </c>
    </row>
    <row r="4" spans="1:9" s="7" customFormat="1" ht="15.75" customHeight="1" thickBot="1">
      <c r="A4" s="28" t="s">
        <v>27</v>
      </c>
      <c r="B4" s="12">
        <f aca="true" t="shared" si="0" ref="B4:I4">SUM(B5:B9)</f>
        <v>10</v>
      </c>
      <c r="C4" s="12">
        <f t="shared" si="0"/>
        <v>5</v>
      </c>
      <c r="D4" s="12">
        <f t="shared" si="0"/>
        <v>5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</row>
    <row r="5" spans="1:9" ht="15.75" customHeight="1" thickBot="1">
      <c r="A5" s="29" t="s">
        <v>8</v>
      </c>
      <c r="B5" s="2">
        <v>2</v>
      </c>
      <c r="C5" s="2">
        <v>1</v>
      </c>
      <c r="D5" s="2">
        <v>1</v>
      </c>
      <c r="E5" s="2">
        <v>0</v>
      </c>
      <c r="F5" s="2">
        <v>0</v>
      </c>
      <c r="G5" s="3"/>
      <c r="H5" s="3"/>
      <c r="I5" s="3"/>
    </row>
    <row r="6" spans="1:9" ht="15.75" customHeight="1" thickBot="1">
      <c r="A6" s="29" t="s">
        <v>9</v>
      </c>
      <c r="B6" s="2">
        <v>2</v>
      </c>
      <c r="C6" s="2">
        <v>1</v>
      </c>
      <c r="D6" s="2">
        <v>1</v>
      </c>
      <c r="E6" s="2">
        <v>0</v>
      </c>
      <c r="F6" s="2">
        <v>0</v>
      </c>
      <c r="G6" s="3"/>
      <c r="H6" s="3"/>
      <c r="I6" s="3"/>
    </row>
    <row r="7" spans="1:9" ht="15.75" customHeight="1" thickBot="1">
      <c r="A7" s="29" t="s">
        <v>109</v>
      </c>
      <c r="B7" s="2">
        <v>2</v>
      </c>
      <c r="C7" s="2">
        <v>1</v>
      </c>
      <c r="D7" s="2">
        <v>1</v>
      </c>
      <c r="E7" s="2">
        <v>0</v>
      </c>
      <c r="F7" s="2">
        <v>0</v>
      </c>
      <c r="G7" s="3"/>
      <c r="H7" s="3"/>
      <c r="I7" s="3"/>
    </row>
    <row r="8" spans="1:9" ht="15.75" customHeight="1" thickBot="1">
      <c r="A8" s="29" t="s">
        <v>10</v>
      </c>
      <c r="B8" s="2">
        <v>2</v>
      </c>
      <c r="C8" s="2">
        <v>1</v>
      </c>
      <c r="D8" s="2">
        <v>1</v>
      </c>
      <c r="E8" s="2">
        <v>0</v>
      </c>
      <c r="F8" s="2">
        <v>0</v>
      </c>
      <c r="G8" s="3"/>
      <c r="H8" s="3"/>
      <c r="I8" s="3"/>
    </row>
    <row r="9" spans="1:9" ht="15.75" customHeight="1" thickBot="1">
      <c r="A9" s="29" t="s">
        <v>11</v>
      </c>
      <c r="B9" s="2">
        <v>2</v>
      </c>
      <c r="C9" s="2">
        <v>1</v>
      </c>
      <c r="D9" s="2">
        <v>1</v>
      </c>
      <c r="E9" s="2">
        <v>0</v>
      </c>
      <c r="F9" s="2">
        <v>0</v>
      </c>
      <c r="G9" s="3">
        <v>0</v>
      </c>
      <c r="H9" s="3"/>
      <c r="I9" s="3"/>
    </row>
    <row r="10" spans="1:9" ht="15.75" customHeight="1" thickBot="1">
      <c r="A10" s="28" t="s">
        <v>50</v>
      </c>
      <c r="B10" s="11">
        <f aca="true" t="shared" si="1" ref="B10:I10">SUM(B11:B15)</f>
        <v>10</v>
      </c>
      <c r="C10" s="11">
        <f t="shared" si="1"/>
        <v>5</v>
      </c>
      <c r="D10" s="11">
        <f t="shared" si="1"/>
        <v>5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</row>
    <row r="11" spans="1:9" ht="15.75" customHeight="1" thickBot="1">
      <c r="A11" s="29" t="s">
        <v>14</v>
      </c>
      <c r="B11" s="3">
        <v>2</v>
      </c>
      <c r="C11" s="3">
        <v>1</v>
      </c>
      <c r="D11" s="3">
        <v>1</v>
      </c>
      <c r="E11" s="3">
        <v>0</v>
      </c>
      <c r="F11" s="3">
        <v>0</v>
      </c>
      <c r="G11" s="3"/>
      <c r="H11" s="3"/>
      <c r="I11" s="3"/>
    </row>
    <row r="12" spans="1:9" ht="15.75" customHeight="1" thickBot="1">
      <c r="A12" s="29" t="s">
        <v>15</v>
      </c>
      <c r="B12" s="3">
        <v>2</v>
      </c>
      <c r="C12" s="3">
        <v>1</v>
      </c>
      <c r="D12" s="3">
        <v>1</v>
      </c>
      <c r="E12" s="3">
        <v>0</v>
      </c>
      <c r="F12" s="3">
        <v>0</v>
      </c>
      <c r="G12" s="3"/>
      <c r="H12" s="3"/>
      <c r="I12" s="3"/>
    </row>
    <row r="13" spans="1:9" ht="15.75" customHeight="1" thickBot="1">
      <c r="A13" s="29" t="s">
        <v>16</v>
      </c>
      <c r="B13" s="3">
        <v>2</v>
      </c>
      <c r="C13" s="3">
        <v>1</v>
      </c>
      <c r="D13" s="3">
        <v>1</v>
      </c>
      <c r="E13" s="3">
        <v>0</v>
      </c>
      <c r="F13" s="3">
        <v>0</v>
      </c>
      <c r="G13" s="3"/>
      <c r="H13" s="3"/>
      <c r="I13" s="3"/>
    </row>
    <row r="14" spans="1:9" ht="15.75" customHeight="1" thickBot="1">
      <c r="A14" s="29" t="s">
        <v>111</v>
      </c>
      <c r="B14" s="3">
        <v>2</v>
      </c>
      <c r="C14" s="3">
        <v>1</v>
      </c>
      <c r="D14" s="3">
        <v>1</v>
      </c>
      <c r="E14" s="3">
        <v>0</v>
      </c>
      <c r="F14" s="3">
        <v>0</v>
      </c>
      <c r="G14" s="3"/>
      <c r="H14" s="3"/>
      <c r="I14" s="3"/>
    </row>
    <row r="15" spans="1:9" ht="15.75" customHeight="1" thickBot="1">
      <c r="A15" s="29" t="s">
        <v>18</v>
      </c>
      <c r="B15" s="3">
        <v>2</v>
      </c>
      <c r="C15" s="3">
        <v>1</v>
      </c>
      <c r="D15" s="3">
        <v>1</v>
      </c>
      <c r="E15" s="3">
        <v>0</v>
      </c>
      <c r="F15" s="3">
        <v>0</v>
      </c>
      <c r="G15" s="3"/>
      <c r="H15" s="3"/>
      <c r="I15" s="3"/>
    </row>
    <row r="16" spans="1:9" ht="15.75" customHeight="1" thickBot="1">
      <c r="A16" s="28" t="s">
        <v>23</v>
      </c>
      <c r="B16" s="9">
        <f aca="true" t="shared" si="2" ref="B16:I16">SUM(B17:B21)</f>
        <v>9</v>
      </c>
      <c r="C16" s="9">
        <f t="shared" si="2"/>
        <v>5</v>
      </c>
      <c r="D16" s="9">
        <f t="shared" si="2"/>
        <v>4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</row>
    <row r="17" spans="1:9" ht="15.75" customHeight="1" thickBot="1">
      <c r="A17" s="29" t="s">
        <v>20</v>
      </c>
      <c r="B17" s="3">
        <v>2</v>
      </c>
      <c r="C17" s="3">
        <v>1</v>
      </c>
      <c r="D17" s="3">
        <v>1</v>
      </c>
      <c r="E17" s="3">
        <v>0</v>
      </c>
      <c r="F17" s="3">
        <v>0</v>
      </c>
      <c r="G17" s="3"/>
      <c r="H17" s="3"/>
      <c r="I17" s="3"/>
    </row>
    <row r="18" spans="1:9" ht="15.75" customHeight="1" thickBot="1">
      <c r="A18" s="29" t="s">
        <v>21</v>
      </c>
      <c r="B18" s="3">
        <v>2</v>
      </c>
      <c r="C18" s="3">
        <v>1</v>
      </c>
      <c r="D18" s="3">
        <v>1</v>
      </c>
      <c r="E18" s="3">
        <v>0</v>
      </c>
      <c r="F18" s="3">
        <v>0</v>
      </c>
      <c r="G18" s="3"/>
      <c r="H18" s="3"/>
      <c r="I18" s="3"/>
    </row>
    <row r="19" spans="1:9" ht="15.75" customHeight="1" thickBot="1">
      <c r="A19" s="29" t="s">
        <v>22</v>
      </c>
      <c r="B19" s="3">
        <v>2</v>
      </c>
      <c r="C19" s="3">
        <v>1</v>
      </c>
      <c r="D19" s="3">
        <v>1</v>
      </c>
      <c r="E19" s="3">
        <v>0</v>
      </c>
      <c r="F19" s="3">
        <v>0</v>
      </c>
      <c r="G19" s="3"/>
      <c r="H19" s="3"/>
      <c r="I19" s="3"/>
    </row>
    <row r="20" spans="1:9" ht="15.75" customHeight="1" thickBot="1">
      <c r="A20" s="29" t="s">
        <v>24</v>
      </c>
      <c r="B20" s="3">
        <v>2</v>
      </c>
      <c r="C20" s="3">
        <v>1</v>
      </c>
      <c r="D20" s="3">
        <v>1</v>
      </c>
      <c r="E20" s="3">
        <v>0</v>
      </c>
      <c r="F20" s="3">
        <v>0</v>
      </c>
      <c r="G20" s="3"/>
      <c r="H20" s="3"/>
      <c r="I20" s="3"/>
    </row>
    <row r="21" spans="1:9" ht="15.75" customHeight="1" thickBot="1">
      <c r="A21" s="29" t="s">
        <v>25</v>
      </c>
      <c r="B21" s="3">
        <v>1</v>
      </c>
      <c r="C21" s="3">
        <v>1</v>
      </c>
      <c r="D21" s="3">
        <v>0</v>
      </c>
      <c r="E21" s="3">
        <v>0</v>
      </c>
      <c r="F21" s="3">
        <v>0</v>
      </c>
      <c r="G21" s="3"/>
      <c r="H21" s="3"/>
      <c r="I21" s="3"/>
    </row>
    <row r="22" spans="1:9" ht="15.75" customHeight="1" thickBot="1">
      <c r="A22" s="28" t="s">
        <v>28</v>
      </c>
      <c r="B22" s="11">
        <f aca="true" t="shared" si="3" ref="B22:I22">SUM(B23:B26)</f>
        <v>16</v>
      </c>
      <c r="C22" s="11">
        <f t="shared" si="3"/>
        <v>5</v>
      </c>
      <c r="D22" s="11">
        <f t="shared" si="3"/>
        <v>5</v>
      </c>
      <c r="E22" s="11">
        <f t="shared" si="3"/>
        <v>3</v>
      </c>
      <c r="F22" s="11">
        <f t="shared" si="3"/>
        <v>3</v>
      </c>
      <c r="G22" s="11">
        <f t="shared" si="3"/>
        <v>0</v>
      </c>
      <c r="H22" s="11">
        <f t="shared" si="3"/>
        <v>0</v>
      </c>
      <c r="I22" s="11">
        <f t="shared" si="3"/>
        <v>0</v>
      </c>
    </row>
    <row r="23" spans="1:9" ht="15.75" customHeight="1" thickBot="1">
      <c r="A23" s="29" t="s">
        <v>29</v>
      </c>
      <c r="B23" s="3">
        <v>4</v>
      </c>
      <c r="C23" s="3">
        <v>2</v>
      </c>
      <c r="D23" s="3">
        <v>2</v>
      </c>
      <c r="E23" s="3">
        <v>0</v>
      </c>
      <c r="F23" s="3">
        <v>0</v>
      </c>
      <c r="G23" s="3"/>
      <c r="H23" s="3"/>
      <c r="I23" s="3"/>
    </row>
    <row r="24" spans="1:9" ht="15.75" customHeight="1" thickBot="1">
      <c r="A24" s="29" t="s">
        <v>30</v>
      </c>
      <c r="B24" s="3">
        <v>4</v>
      </c>
      <c r="C24" s="3">
        <v>1</v>
      </c>
      <c r="D24" s="3">
        <v>1</v>
      </c>
      <c r="E24" s="3">
        <v>1</v>
      </c>
      <c r="F24" s="3">
        <v>1</v>
      </c>
      <c r="G24" s="3"/>
      <c r="H24" s="3"/>
      <c r="I24" s="3"/>
    </row>
    <row r="25" spans="1:9" ht="15.75" customHeight="1" thickBot="1">
      <c r="A25" s="29" t="s">
        <v>31</v>
      </c>
      <c r="B25" s="3">
        <v>6</v>
      </c>
      <c r="C25" s="3">
        <v>1</v>
      </c>
      <c r="D25" s="3">
        <v>1</v>
      </c>
      <c r="E25" s="3">
        <v>2</v>
      </c>
      <c r="F25" s="3">
        <v>2</v>
      </c>
      <c r="G25" s="3"/>
      <c r="H25" s="3"/>
      <c r="I25" s="3"/>
    </row>
    <row r="26" spans="1:9" ht="15.75" customHeight="1" thickBot="1">
      <c r="A26" s="29" t="s">
        <v>32</v>
      </c>
      <c r="B26" s="3">
        <v>2</v>
      </c>
      <c r="C26" s="3">
        <v>1</v>
      </c>
      <c r="D26" s="3">
        <v>1</v>
      </c>
      <c r="E26" s="3">
        <v>0</v>
      </c>
      <c r="F26" s="3">
        <v>0</v>
      </c>
      <c r="G26" s="3"/>
      <c r="H26" s="3"/>
      <c r="I26" s="3"/>
    </row>
    <row r="27" spans="1:9" s="7" customFormat="1" ht="15.75" customHeight="1" thickBot="1">
      <c r="A27" s="28" t="s">
        <v>34</v>
      </c>
      <c r="B27" s="11">
        <f aca="true" t="shared" si="4" ref="B27:I27">SUM(B28:B32)</f>
        <v>12</v>
      </c>
      <c r="C27" s="11">
        <f t="shared" si="4"/>
        <v>6</v>
      </c>
      <c r="D27" s="11">
        <f t="shared" si="4"/>
        <v>6</v>
      </c>
      <c r="E27" s="11">
        <f t="shared" si="4"/>
        <v>0</v>
      </c>
      <c r="F27" s="11">
        <f t="shared" si="4"/>
        <v>0</v>
      </c>
      <c r="G27" s="11">
        <f t="shared" si="4"/>
        <v>0</v>
      </c>
      <c r="H27" s="11">
        <f t="shared" si="4"/>
        <v>0</v>
      </c>
      <c r="I27" s="11">
        <f t="shared" si="4"/>
        <v>0</v>
      </c>
    </row>
    <row r="28" spans="1:9" s="7" customFormat="1" ht="15.75" customHeight="1" thickBot="1">
      <c r="A28" s="30" t="s">
        <v>36</v>
      </c>
      <c r="B28" s="10">
        <v>2</v>
      </c>
      <c r="C28" s="10">
        <v>1</v>
      </c>
      <c r="D28" s="10">
        <v>1</v>
      </c>
      <c r="E28" s="10">
        <v>0</v>
      </c>
      <c r="F28" s="10">
        <v>0</v>
      </c>
      <c r="G28" s="10"/>
      <c r="H28" s="10"/>
      <c r="I28" s="10"/>
    </row>
    <row r="29" spans="1:9" s="7" customFormat="1" ht="15.75" customHeight="1" thickBot="1">
      <c r="A29" s="30" t="s">
        <v>37</v>
      </c>
      <c r="B29" s="10">
        <v>4</v>
      </c>
      <c r="C29" s="10">
        <v>2</v>
      </c>
      <c r="D29" s="10">
        <v>2</v>
      </c>
      <c r="E29" s="10">
        <v>0</v>
      </c>
      <c r="F29" s="10">
        <v>0</v>
      </c>
      <c r="G29" s="10"/>
      <c r="H29" s="10"/>
      <c r="I29" s="10"/>
    </row>
    <row r="30" spans="1:9" s="7" customFormat="1" ht="15.75" customHeight="1" thickBot="1">
      <c r="A30" s="30" t="s">
        <v>38</v>
      </c>
      <c r="B30" s="10">
        <v>2</v>
      </c>
      <c r="C30" s="10">
        <v>1</v>
      </c>
      <c r="D30" s="10">
        <v>1</v>
      </c>
      <c r="E30" s="10">
        <v>0</v>
      </c>
      <c r="F30" s="10">
        <v>0</v>
      </c>
      <c r="G30" s="10"/>
      <c r="H30" s="10"/>
      <c r="I30" s="10"/>
    </row>
    <row r="31" spans="1:9" s="7" customFormat="1" ht="15.75" customHeight="1" thickBot="1">
      <c r="A31" s="30" t="s">
        <v>39</v>
      </c>
      <c r="B31" s="10">
        <v>2</v>
      </c>
      <c r="C31" s="10">
        <v>1</v>
      </c>
      <c r="D31" s="10">
        <v>1</v>
      </c>
      <c r="E31" s="10">
        <v>0</v>
      </c>
      <c r="F31" s="10">
        <v>0</v>
      </c>
      <c r="G31" s="10"/>
      <c r="H31" s="10"/>
      <c r="I31" s="10"/>
    </row>
    <row r="32" spans="1:9" s="7" customFormat="1" ht="15.75" customHeight="1" thickBot="1">
      <c r="A32" s="30" t="s">
        <v>40</v>
      </c>
      <c r="B32" s="10">
        <v>2</v>
      </c>
      <c r="C32" s="10">
        <v>1</v>
      </c>
      <c r="D32" s="10">
        <v>1</v>
      </c>
      <c r="E32" s="10">
        <v>0</v>
      </c>
      <c r="F32" s="10">
        <v>0</v>
      </c>
      <c r="G32" s="10"/>
      <c r="H32" s="10"/>
      <c r="I32" s="10"/>
    </row>
    <row r="33" spans="1:9" s="7" customFormat="1" ht="15.75" customHeight="1" thickBot="1">
      <c r="A33" s="28" t="s">
        <v>42</v>
      </c>
      <c r="B33" s="11">
        <f aca="true" t="shared" si="5" ref="B33:I33">SUM(B34:B36)</f>
        <v>5</v>
      </c>
      <c r="C33" s="11">
        <f t="shared" si="5"/>
        <v>3</v>
      </c>
      <c r="D33" s="11">
        <f t="shared" si="5"/>
        <v>2</v>
      </c>
      <c r="E33" s="11">
        <f t="shared" si="5"/>
        <v>0</v>
      </c>
      <c r="F33" s="11">
        <f t="shared" si="5"/>
        <v>0</v>
      </c>
      <c r="G33" s="11">
        <f t="shared" si="5"/>
        <v>0</v>
      </c>
      <c r="H33" s="11">
        <f t="shared" si="5"/>
        <v>0</v>
      </c>
      <c r="I33" s="11">
        <f t="shared" si="5"/>
        <v>0</v>
      </c>
    </row>
    <row r="34" spans="1:9" s="7" customFormat="1" ht="15.75" customHeight="1" thickBot="1">
      <c r="A34" s="30" t="s">
        <v>43</v>
      </c>
      <c r="B34" s="10">
        <v>1</v>
      </c>
      <c r="C34" s="10">
        <v>1</v>
      </c>
      <c r="D34" s="10">
        <v>0</v>
      </c>
      <c r="E34" s="10">
        <v>0</v>
      </c>
      <c r="F34" s="10">
        <v>0</v>
      </c>
      <c r="G34" s="10"/>
      <c r="H34" s="10"/>
      <c r="I34" s="10"/>
    </row>
    <row r="35" spans="1:9" s="7" customFormat="1" ht="15.75" customHeight="1" thickBot="1">
      <c r="A35" s="30" t="s">
        <v>44</v>
      </c>
      <c r="B35" s="10">
        <v>2</v>
      </c>
      <c r="C35" s="10">
        <v>1</v>
      </c>
      <c r="D35" s="10">
        <v>1</v>
      </c>
      <c r="E35" s="10">
        <v>0</v>
      </c>
      <c r="F35" s="10">
        <v>0</v>
      </c>
      <c r="G35" s="10"/>
      <c r="H35" s="10"/>
      <c r="I35" s="10"/>
    </row>
    <row r="36" spans="1:9" s="7" customFormat="1" ht="15.75" customHeight="1" thickBot="1">
      <c r="A36" s="30" t="s">
        <v>45</v>
      </c>
      <c r="B36" s="10">
        <v>2</v>
      </c>
      <c r="C36" s="10">
        <v>1</v>
      </c>
      <c r="D36" s="10">
        <v>1</v>
      </c>
      <c r="E36" s="10">
        <v>0</v>
      </c>
      <c r="F36" s="10">
        <v>0</v>
      </c>
      <c r="G36" s="10"/>
      <c r="H36" s="10"/>
      <c r="I36" s="10"/>
    </row>
    <row r="37" ht="15.75" customHeight="1"/>
    <row r="38" ht="15.75" customHeight="1" thickBot="1"/>
    <row r="39" spans="1:2" ht="15.75" customHeight="1" thickBot="1">
      <c r="A39" s="36" t="s">
        <v>146</v>
      </c>
      <c r="B39" s="36" t="s">
        <v>137</v>
      </c>
    </row>
    <row r="40" spans="1:2" ht="15.75" customHeight="1" thickBot="1">
      <c r="A40" s="83" t="s">
        <v>141</v>
      </c>
      <c r="B40" s="36">
        <v>3</v>
      </c>
    </row>
    <row r="41" spans="1:2" ht="15.75" customHeight="1" thickBot="1">
      <c r="A41" s="83" t="s">
        <v>133</v>
      </c>
      <c r="B41" s="36">
        <v>62</v>
      </c>
    </row>
    <row r="42" spans="1:2" ht="15.75" customHeight="1" thickBot="1">
      <c r="A42" s="83" t="s">
        <v>134</v>
      </c>
      <c r="B42" s="36">
        <v>47</v>
      </c>
    </row>
    <row r="43" spans="1:2" ht="15.75" customHeight="1" thickBot="1">
      <c r="A43" s="83" t="s">
        <v>135</v>
      </c>
      <c r="B43" s="36">
        <v>2</v>
      </c>
    </row>
    <row r="44" spans="1:2" ht="15.75" customHeight="1" thickBot="1">
      <c r="A44" s="36" t="s">
        <v>0</v>
      </c>
      <c r="B44" s="36">
        <f>SUM(B40:B43)</f>
        <v>114</v>
      </c>
    </row>
  </sheetData>
  <sheetProtection/>
  <mergeCells count="1">
    <mergeCell ref="A1:I1"/>
  </mergeCells>
  <printOptions horizontalCentered="1"/>
  <pageMargins left="0.7480314960629921" right="0.7480314960629921" top="0.82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7"/>
  <sheetViews>
    <sheetView zoomScalePageLayoutView="0" workbookViewId="0" topLeftCell="A1">
      <selection activeCell="A3" sqref="A3:I50"/>
    </sheetView>
  </sheetViews>
  <sheetFormatPr defaultColWidth="9.00390625" defaultRowHeight="16.5"/>
  <cols>
    <col min="1" max="1" width="32.125" style="0" customWidth="1"/>
  </cols>
  <sheetData>
    <row r="1" spans="1:9" ht="20.25" thickBot="1">
      <c r="A1" s="91" t="s">
        <v>318</v>
      </c>
      <c r="B1" s="91"/>
      <c r="C1" s="91"/>
      <c r="D1" s="91"/>
      <c r="E1" s="91"/>
      <c r="F1" s="91"/>
      <c r="G1" s="91"/>
      <c r="H1" s="91"/>
      <c r="I1" s="91"/>
    </row>
    <row r="2" spans="1:9" ht="16.5" thickBot="1">
      <c r="A2" s="93" t="s">
        <v>243</v>
      </c>
      <c r="B2" s="93" t="s">
        <v>137</v>
      </c>
      <c r="C2" s="94" t="s">
        <v>244</v>
      </c>
      <c r="D2" s="93" t="s">
        <v>245</v>
      </c>
      <c r="E2" s="94" t="s">
        <v>246</v>
      </c>
      <c r="F2" s="95" t="s">
        <v>247</v>
      </c>
      <c r="G2" s="95" t="s">
        <v>198</v>
      </c>
      <c r="H2" s="94" t="s">
        <v>196</v>
      </c>
      <c r="I2" s="95" t="s">
        <v>248</v>
      </c>
    </row>
    <row r="3" spans="1:9" ht="16.5" thickBot="1">
      <c r="A3" s="97" t="s">
        <v>116</v>
      </c>
      <c r="B3" s="97">
        <v>158</v>
      </c>
      <c r="C3" s="98">
        <v>40</v>
      </c>
      <c r="D3" s="97">
        <v>39</v>
      </c>
      <c r="E3" s="98">
        <v>38</v>
      </c>
      <c r="F3" s="98">
        <v>40</v>
      </c>
      <c r="G3" s="98">
        <v>1</v>
      </c>
      <c r="H3" s="98">
        <v>0</v>
      </c>
      <c r="I3" s="98">
        <v>0</v>
      </c>
    </row>
    <row r="4" spans="1:9" ht="16.5" thickBot="1">
      <c r="A4" s="99" t="s">
        <v>27</v>
      </c>
      <c r="B4" s="100">
        <v>33</v>
      </c>
      <c r="C4" s="101">
        <v>8</v>
      </c>
      <c r="D4" s="100">
        <v>8</v>
      </c>
      <c r="E4" s="101">
        <v>8</v>
      </c>
      <c r="F4" s="102">
        <v>8</v>
      </c>
      <c r="G4" s="101">
        <v>1</v>
      </c>
      <c r="H4" s="101">
        <v>0</v>
      </c>
      <c r="I4" s="101">
        <v>0</v>
      </c>
    </row>
    <row r="5" spans="1:9" ht="16.5" thickBot="1">
      <c r="A5" s="105" t="s">
        <v>249</v>
      </c>
      <c r="B5" s="106">
        <v>4</v>
      </c>
      <c r="C5" s="95">
        <v>1</v>
      </c>
      <c r="D5" s="106">
        <v>1</v>
      </c>
      <c r="E5" s="95">
        <v>1</v>
      </c>
      <c r="F5" s="95">
        <v>1</v>
      </c>
      <c r="G5" s="95">
        <v>0</v>
      </c>
      <c r="H5" s="95">
        <v>0</v>
      </c>
      <c r="I5" s="95">
        <v>0</v>
      </c>
    </row>
    <row r="6" spans="1:9" ht="16.5" thickBot="1">
      <c r="A6" s="105" t="s">
        <v>250</v>
      </c>
      <c r="B6" s="106">
        <v>4</v>
      </c>
      <c r="C6" s="95">
        <v>1</v>
      </c>
      <c r="D6" s="106">
        <v>1</v>
      </c>
      <c r="E6" s="95">
        <v>1</v>
      </c>
      <c r="F6" s="95">
        <v>1</v>
      </c>
      <c r="G6" s="95">
        <v>0</v>
      </c>
      <c r="H6" s="95">
        <v>0</v>
      </c>
      <c r="I6" s="95">
        <v>0</v>
      </c>
    </row>
    <row r="7" spans="1:9" ht="16.5" thickBot="1">
      <c r="A7" s="105" t="s">
        <v>151</v>
      </c>
      <c r="B7" s="106">
        <v>4</v>
      </c>
      <c r="C7" s="95">
        <v>1</v>
      </c>
      <c r="D7" s="106">
        <v>1</v>
      </c>
      <c r="E7" s="95">
        <v>1</v>
      </c>
      <c r="F7" s="95">
        <v>1</v>
      </c>
      <c r="G7" s="95">
        <v>0</v>
      </c>
      <c r="H7" s="95">
        <v>0</v>
      </c>
      <c r="I7" s="95">
        <v>0</v>
      </c>
    </row>
    <row r="8" spans="1:9" ht="16.5" thickBot="1">
      <c r="A8" s="105" t="s">
        <v>251</v>
      </c>
      <c r="B8" s="106">
        <v>4</v>
      </c>
      <c r="C8" s="95">
        <v>1</v>
      </c>
      <c r="D8" s="106">
        <v>1</v>
      </c>
      <c r="E8" s="95">
        <v>1</v>
      </c>
      <c r="F8" s="95">
        <v>1</v>
      </c>
      <c r="G8" s="95">
        <v>0</v>
      </c>
      <c r="H8" s="95">
        <v>0</v>
      </c>
      <c r="I8" s="107">
        <v>0</v>
      </c>
    </row>
    <row r="9" spans="1:9" ht="16.5" thickBot="1">
      <c r="A9" s="105" t="s">
        <v>252</v>
      </c>
      <c r="B9" s="106">
        <v>5</v>
      </c>
      <c r="C9" s="95">
        <v>1</v>
      </c>
      <c r="D9" s="106">
        <v>1</v>
      </c>
      <c r="E9" s="95">
        <v>1</v>
      </c>
      <c r="F9" s="95">
        <v>1</v>
      </c>
      <c r="G9" s="95">
        <v>1</v>
      </c>
      <c r="H9" s="107">
        <v>0</v>
      </c>
      <c r="I9" s="107">
        <v>0</v>
      </c>
    </row>
    <row r="10" spans="1:9" ht="16.5" thickBot="1">
      <c r="A10" s="105" t="s">
        <v>253</v>
      </c>
      <c r="B10" s="106">
        <v>4</v>
      </c>
      <c r="C10" s="95">
        <v>1</v>
      </c>
      <c r="D10" s="106">
        <v>1</v>
      </c>
      <c r="E10" s="95">
        <v>1</v>
      </c>
      <c r="F10" s="95">
        <v>1</v>
      </c>
      <c r="G10" s="95">
        <v>0</v>
      </c>
      <c r="H10" s="107">
        <v>0</v>
      </c>
      <c r="I10" s="107">
        <v>0</v>
      </c>
    </row>
    <row r="11" spans="1:9" ht="16.5" thickBot="1">
      <c r="A11" s="105" t="s">
        <v>254</v>
      </c>
      <c r="B11" s="106">
        <v>4</v>
      </c>
      <c r="C11" s="95">
        <v>1</v>
      </c>
      <c r="D11" s="106">
        <v>1</v>
      </c>
      <c r="E11" s="95">
        <v>1</v>
      </c>
      <c r="F11" s="95">
        <v>1</v>
      </c>
      <c r="G11" s="95">
        <v>0</v>
      </c>
      <c r="H11" s="95">
        <v>0</v>
      </c>
      <c r="I11" s="107">
        <v>0</v>
      </c>
    </row>
    <row r="12" spans="1:9" ht="16.5" thickBot="1">
      <c r="A12" s="105" t="s">
        <v>255</v>
      </c>
      <c r="B12" s="106">
        <v>4</v>
      </c>
      <c r="C12" s="95">
        <v>1</v>
      </c>
      <c r="D12" s="106">
        <v>1</v>
      </c>
      <c r="E12" s="95">
        <v>1</v>
      </c>
      <c r="F12" s="95">
        <v>1</v>
      </c>
      <c r="G12" s="95">
        <v>0</v>
      </c>
      <c r="H12" s="95">
        <v>0</v>
      </c>
      <c r="I12" s="107">
        <v>0</v>
      </c>
    </row>
    <row r="13" spans="1:9" ht="16.5" thickBot="1">
      <c r="A13" s="99" t="s">
        <v>98</v>
      </c>
      <c r="B13" s="99">
        <v>34</v>
      </c>
      <c r="C13" s="102">
        <v>9</v>
      </c>
      <c r="D13" s="99">
        <v>8</v>
      </c>
      <c r="E13" s="102">
        <v>8</v>
      </c>
      <c r="F13" s="102">
        <v>9</v>
      </c>
      <c r="G13" s="102">
        <v>0</v>
      </c>
      <c r="H13" s="102">
        <v>0</v>
      </c>
      <c r="I13" s="108">
        <v>0</v>
      </c>
    </row>
    <row r="14" spans="1:9" ht="16.5" thickBot="1">
      <c r="A14" s="105" t="s">
        <v>256</v>
      </c>
      <c r="B14" s="106">
        <v>4</v>
      </c>
      <c r="C14" s="95">
        <v>1</v>
      </c>
      <c r="D14" s="106">
        <v>1</v>
      </c>
      <c r="E14" s="95">
        <v>1</v>
      </c>
      <c r="F14" s="95">
        <v>1</v>
      </c>
      <c r="G14" s="95">
        <v>0</v>
      </c>
      <c r="H14" s="107">
        <v>0</v>
      </c>
      <c r="I14" s="107">
        <v>0</v>
      </c>
    </row>
    <row r="15" spans="1:9" ht="16.5" thickBot="1">
      <c r="A15" s="105" t="s">
        <v>257</v>
      </c>
      <c r="B15" s="106">
        <v>4</v>
      </c>
      <c r="C15" s="95">
        <v>1</v>
      </c>
      <c r="D15" s="106">
        <v>1</v>
      </c>
      <c r="E15" s="95">
        <v>1</v>
      </c>
      <c r="F15" s="95">
        <v>1</v>
      </c>
      <c r="G15" s="95">
        <v>0</v>
      </c>
      <c r="H15" s="95">
        <v>0</v>
      </c>
      <c r="I15" s="107">
        <v>0</v>
      </c>
    </row>
    <row r="16" spans="1:9" ht="16.5" thickBot="1">
      <c r="A16" s="105" t="s">
        <v>258</v>
      </c>
      <c r="B16" s="106">
        <v>4</v>
      </c>
      <c r="C16" s="95">
        <v>1</v>
      </c>
      <c r="D16" s="106">
        <v>1</v>
      </c>
      <c r="E16" s="95">
        <v>1</v>
      </c>
      <c r="F16" s="95">
        <v>1</v>
      </c>
      <c r="G16" s="95">
        <v>0</v>
      </c>
      <c r="H16" s="95">
        <v>0</v>
      </c>
      <c r="I16" s="107">
        <v>0</v>
      </c>
    </row>
    <row r="17" spans="1:9" ht="16.5" thickBot="1">
      <c r="A17" s="105" t="s">
        <v>259</v>
      </c>
      <c r="B17" s="106">
        <v>5</v>
      </c>
      <c r="C17" s="95">
        <v>1</v>
      </c>
      <c r="D17" s="106">
        <v>1</v>
      </c>
      <c r="E17" s="95">
        <v>1</v>
      </c>
      <c r="F17" s="95">
        <v>2</v>
      </c>
      <c r="G17" s="95">
        <v>0</v>
      </c>
      <c r="H17" s="107">
        <v>0</v>
      </c>
      <c r="I17" s="107">
        <v>0</v>
      </c>
    </row>
    <row r="18" spans="1:15" ht="16.5" thickBot="1">
      <c r="A18" s="105" t="s">
        <v>260</v>
      </c>
      <c r="B18" s="93">
        <v>2</v>
      </c>
      <c r="C18" s="94">
        <v>0</v>
      </c>
      <c r="D18" s="93">
        <v>0</v>
      </c>
      <c r="E18" s="94">
        <v>0</v>
      </c>
      <c r="F18" s="94">
        <v>2</v>
      </c>
      <c r="G18" s="106">
        <v>0</v>
      </c>
      <c r="H18" s="95">
        <v>0</v>
      </c>
      <c r="I18" s="93">
        <v>0</v>
      </c>
      <c r="K18" s="142"/>
      <c r="L18" s="142"/>
      <c r="M18" s="142"/>
      <c r="N18" s="142"/>
      <c r="O18" s="142"/>
    </row>
    <row r="19" spans="1:15" ht="16.5" thickBot="1">
      <c r="A19" s="105" t="s">
        <v>324</v>
      </c>
      <c r="B19" s="93">
        <v>3</v>
      </c>
      <c r="C19" s="94">
        <v>1</v>
      </c>
      <c r="D19" s="93">
        <v>1</v>
      </c>
      <c r="E19" s="94">
        <v>1</v>
      </c>
      <c r="F19" s="94">
        <v>0</v>
      </c>
      <c r="G19" s="111">
        <v>0</v>
      </c>
      <c r="H19" s="106">
        <v>0</v>
      </c>
      <c r="I19" s="93">
        <v>0</v>
      </c>
      <c r="K19" s="142"/>
      <c r="L19" s="142"/>
      <c r="M19" s="142"/>
      <c r="N19" s="142"/>
      <c r="O19" s="142"/>
    </row>
    <row r="20" spans="1:15" ht="16.5" thickBot="1">
      <c r="A20" s="105" t="s">
        <v>325</v>
      </c>
      <c r="B20" s="93">
        <v>3</v>
      </c>
      <c r="C20" s="94">
        <v>1</v>
      </c>
      <c r="D20" s="93">
        <v>1</v>
      </c>
      <c r="E20" s="94">
        <v>1</v>
      </c>
      <c r="F20" s="94">
        <v>0</v>
      </c>
      <c r="G20" s="94">
        <v>0</v>
      </c>
      <c r="H20" s="111">
        <v>0</v>
      </c>
      <c r="I20" s="93">
        <v>0</v>
      </c>
      <c r="K20" s="142"/>
      <c r="L20" s="142"/>
      <c r="M20" s="142"/>
      <c r="N20" s="142"/>
      <c r="O20" s="142"/>
    </row>
    <row r="21" spans="1:34" ht="16.5" thickBot="1">
      <c r="A21" s="105" t="s">
        <v>261</v>
      </c>
      <c r="B21" s="106">
        <v>4</v>
      </c>
      <c r="C21" s="95">
        <v>1</v>
      </c>
      <c r="D21" s="106">
        <v>1</v>
      </c>
      <c r="E21" s="94">
        <v>1</v>
      </c>
      <c r="F21" s="94">
        <v>1</v>
      </c>
      <c r="G21" s="94">
        <v>0</v>
      </c>
      <c r="H21" s="94">
        <v>0</v>
      </c>
      <c r="I21" s="106">
        <v>0</v>
      </c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</row>
    <row r="22" spans="1:23" ht="16.5" thickBot="1">
      <c r="A22" s="105" t="s">
        <v>262</v>
      </c>
      <c r="B22" s="106">
        <v>4</v>
      </c>
      <c r="C22" s="95">
        <v>1</v>
      </c>
      <c r="D22" s="106">
        <v>1</v>
      </c>
      <c r="E22" s="106">
        <v>1</v>
      </c>
      <c r="F22" s="106">
        <v>1</v>
      </c>
      <c r="G22" s="106">
        <v>0</v>
      </c>
      <c r="H22" s="95">
        <v>0</v>
      </c>
      <c r="I22" s="106">
        <v>0</v>
      </c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54"/>
      <c r="W22" s="154"/>
    </row>
    <row r="23" spans="1:23" ht="16.5" thickBot="1">
      <c r="A23" s="109" t="s">
        <v>320</v>
      </c>
      <c r="B23" s="113">
        <v>1</v>
      </c>
      <c r="C23" s="107">
        <v>1</v>
      </c>
      <c r="D23" s="113">
        <v>0</v>
      </c>
      <c r="E23" s="113">
        <v>0</v>
      </c>
      <c r="F23" s="107">
        <v>0</v>
      </c>
      <c r="G23" s="107">
        <v>0</v>
      </c>
      <c r="H23" s="107">
        <v>0</v>
      </c>
      <c r="I23" s="107">
        <v>0</v>
      </c>
      <c r="J23" s="153"/>
      <c r="K23" s="142"/>
      <c r="L23" s="142"/>
      <c r="M23" s="142"/>
      <c r="N23" s="142"/>
      <c r="O23" s="142"/>
      <c r="P23" s="142"/>
      <c r="Q23" s="142"/>
      <c r="R23" s="143"/>
      <c r="S23" s="143"/>
      <c r="T23" s="143"/>
      <c r="U23" s="143"/>
      <c r="V23" s="152"/>
      <c r="W23" s="152"/>
    </row>
    <row r="24" spans="1:9" ht="16.5" thickBot="1">
      <c r="A24" s="99" t="s">
        <v>167</v>
      </c>
      <c r="B24" s="99">
        <v>21</v>
      </c>
      <c r="C24" s="102">
        <v>5</v>
      </c>
      <c r="D24" s="99">
        <v>5</v>
      </c>
      <c r="E24" s="108">
        <v>5</v>
      </c>
      <c r="F24" s="108">
        <v>6</v>
      </c>
      <c r="G24" s="108">
        <v>0</v>
      </c>
      <c r="H24" s="108">
        <v>0</v>
      </c>
      <c r="I24" s="108">
        <v>0</v>
      </c>
    </row>
    <row r="25" spans="1:9" ht="16.5" thickBot="1">
      <c r="A25" s="105" t="s">
        <v>263</v>
      </c>
      <c r="B25" s="106">
        <v>5</v>
      </c>
      <c r="C25" s="95">
        <v>1</v>
      </c>
      <c r="D25" s="106">
        <v>1</v>
      </c>
      <c r="E25" s="95">
        <v>1</v>
      </c>
      <c r="F25" s="95">
        <v>2</v>
      </c>
      <c r="G25" s="95">
        <v>0</v>
      </c>
      <c r="H25" s="95">
        <v>0</v>
      </c>
      <c r="I25" s="95">
        <v>0</v>
      </c>
    </row>
    <row r="26" spans="1:9" ht="16.5" thickBot="1">
      <c r="A26" s="112" t="s">
        <v>264</v>
      </c>
      <c r="B26" s="113">
        <v>4</v>
      </c>
      <c r="C26" s="107">
        <v>1</v>
      </c>
      <c r="D26" s="113">
        <v>1</v>
      </c>
      <c r="E26" s="107">
        <v>1</v>
      </c>
      <c r="F26" s="107">
        <v>1</v>
      </c>
      <c r="G26" s="107">
        <v>0</v>
      </c>
      <c r="H26" s="107">
        <v>0</v>
      </c>
      <c r="I26" s="107">
        <v>0</v>
      </c>
    </row>
    <row r="27" spans="1:9" ht="16.5" thickBot="1">
      <c r="A27" s="105" t="s">
        <v>265</v>
      </c>
      <c r="B27" s="113">
        <v>4</v>
      </c>
      <c r="C27" s="107">
        <v>1</v>
      </c>
      <c r="D27" s="113">
        <v>1</v>
      </c>
      <c r="E27" s="95">
        <v>1</v>
      </c>
      <c r="F27" s="107">
        <v>1</v>
      </c>
      <c r="G27" s="107">
        <v>0</v>
      </c>
      <c r="H27" s="107">
        <v>0</v>
      </c>
      <c r="I27" s="95">
        <v>0</v>
      </c>
    </row>
    <row r="28" spans="1:9" ht="16.5" thickBot="1">
      <c r="A28" s="114" t="s">
        <v>266</v>
      </c>
      <c r="B28" s="93">
        <v>4</v>
      </c>
      <c r="C28" s="94">
        <v>1</v>
      </c>
      <c r="D28" s="93">
        <v>1</v>
      </c>
      <c r="E28" s="95">
        <v>1</v>
      </c>
      <c r="F28" s="94">
        <v>1</v>
      </c>
      <c r="G28" s="94">
        <v>0</v>
      </c>
      <c r="H28" s="94">
        <v>0</v>
      </c>
      <c r="I28" s="94">
        <v>0</v>
      </c>
    </row>
    <row r="29" spans="1:9" ht="16.5" thickBot="1">
      <c r="A29" s="105" t="s">
        <v>267</v>
      </c>
      <c r="B29" s="106">
        <v>4</v>
      </c>
      <c r="C29" s="95">
        <v>1</v>
      </c>
      <c r="D29" s="106">
        <v>1</v>
      </c>
      <c r="E29" s="95">
        <v>1</v>
      </c>
      <c r="F29" s="95">
        <v>1</v>
      </c>
      <c r="G29" s="95">
        <v>0</v>
      </c>
      <c r="H29" s="95">
        <v>0</v>
      </c>
      <c r="I29" s="95">
        <v>0</v>
      </c>
    </row>
    <row r="30" spans="1:9" ht="16.5" thickBot="1">
      <c r="A30" s="99" t="s">
        <v>72</v>
      </c>
      <c r="B30" s="99">
        <v>24</v>
      </c>
      <c r="C30" s="102">
        <v>6</v>
      </c>
      <c r="D30" s="99">
        <v>6</v>
      </c>
      <c r="E30" s="102">
        <v>6</v>
      </c>
      <c r="F30" s="102">
        <v>6</v>
      </c>
      <c r="G30" s="102">
        <v>0</v>
      </c>
      <c r="H30" s="102">
        <v>0</v>
      </c>
      <c r="I30" s="102">
        <v>0</v>
      </c>
    </row>
    <row r="31" spans="1:9" ht="16.5" thickBot="1">
      <c r="A31" s="112" t="s">
        <v>268</v>
      </c>
      <c r="B31" s="113">
        <v>4</v>
      </c>
      <c r="C31" s="107">
        <v>1</v>
      </c>
      <c r="D31" s="113">
        <v>1</v>
      </c>
      <c r="E31" s="95">
        <v>1</v>
      </c>
      <c r="F31" s="107">
        <v>1</v>
      </c>
      <c r="G31" s="107">
        <v>0</v>
      </c>
      <c r="H31" s="107">
        <v>0</v>
      </c>
      <c r="I31" s="107">
        <v>0</v>
      </c>
    </row>
    <row r="32" spans="1:9" ht="16.5" thickBot="1">
      <c r="A32" s="109" t="s">
        <v>269</v>
      </c>
      <c r="B32" s="110">
        <v>4</v>
      </c>
      <c r="C32" s="111">
        <v>1</v>
      </c>
      <c r="D32" s="110">
        <v>1</v>
      </c>
      <c r="E32" s="111">
        <v>1</v>
      </c>
      <c r="F32" s="111">
        <v>1</v>
      </c>
      <c r="G32" s="111">
        <v>0</v>
      </c>
      <c r="H32" s="111">
        <v>0</v>
      </c>
      <c r="I32" s="107">
        <v>0</v>
      </c>
    </row>
    <row r="33" spans="1:9" ht="16.5" thickBot="1">
      <c r="A33" s="105" t="s">
        <v>270</v>
      </c>
      <c r="B33" s="106">
        <v>4</v>
      </c>
      <c r="C33" s="95">
        <v>1</v>
      </c>
      <c r="D33" s="106">
        <v>1</v>
      </c>
      <c r="E33" s="95">
        <v>1</v>
      </c>
      <c r="F33" s="95">
        <v>1</v>
      </c>
      <c r="G33" s="95">
        <v>0</v>
      </c>
      <c r="H33" s="95">
        <v>0</v>
      </c>
      <c r="I33" s="107">
        <v>0</v>
      </c>
    </row>
    <row r="34" spans="1:9" ht="16.5" thickBot="1">
      <c r="A34" s="105" t="s">
        <v>32</v>
      </c>
      <c r="B34" s="106">
        <v>4</v>
      </c>
      <c r="C34" s="95">
        <v>1</v>
      </c>
      <c r="D34" s="106">
        <v>1</v>
      </c>
      <c r="E34" s="95">
        <v>1</v>
      </c>
      <c r="F34" s="95">
        <v>1</v>
      </c>
      <c r="G34" s="95">
        <v>0</v>
      </c>
      <c r="H34" s="95">
        <v>0</v>
      </c>
      <c r="I34" s="107">
        <v>0</v>
      </c>
    </row>
    <row r="35" spans="1:9" ht="16.5" thickBot="1">
      <c r="A35" s="105" t="s">
        <v>271</v>
      </c>
      <c r="B35" s="106">
        <v>4</v>
      </c>
      <c r="C35" s="95">
        <v>1</v>
      </c>
      <c r="D35" s="106">
        <v>1</v>
      </c>
      <c r="E35" s="95">
        <v>1</v>
      </c>
      <c r="F35" s="95">
        <v>1</v>
      </c>
      <c r="G35" s="95">
        <v>0</v>
      </c>
      <c r="H35" s="95">
        <v>0</v>
      </c>
      <c r="I35" s="107">
        <v>0</v>
      </c>
    </row>
    <row r="36" spans="1:9" ht="16.5" thickBot="1">
      <c r="A36" s="112" t="s">
        <v>33</v>
      </c>
      <c r="B36" s="113">
        <v>4</v>
      </c>
      <c r="C36" s="107">
        <v>1</v>
      </c>
      <c r="D36" s="106">
        <v>1</v>
      </c>
      <c r="E36" s="107">
        <v>1</v>
      </c>
      <c r="F36" s="107">
        <v>1</v>
      </c>
      <c r="G36" s="107">
        <v>0</v>
      </c>
      <c r="H36" s="107">
        <v>0</v>
      </c>
      <c r="I36" s="107">
        <v>0</v>
      </c>
    </row>
    <row r="37" spans="1:9" ht="16.5" thickBot="1">
      <c r="A37" s="99" t="s">
        <v>34</v>
      </c>
      <c r="B37" s="99">
        <v>24</v>
      </c>
      <c r="C37" s="102">
        <v>6</v>
      </c>
      <c r="D37" s="99">
        <v>6</v>
      </c>
      <c r="E37" s="102">
        <v>6</v>
      </c>
      <c r="F37" s="102">
        <v>6</v>
      </c>
      <c r="G37" s="102">
        <v>0</v>
      </c>
      <c r="H37" s="102">
        <v>0</v>
      </c>
      <c r="I37" s="102">
        <v>0</v>
      </c>
    </row>
    <row r="38" spans="1:9" ht="16.5" thickBot="1">
      <c r="A38" s="105" t="s">
        <v>36</v>
      </c>
      <c r="B38" s="106">
        <v>4</v>
      </c>
      <c r="C38" s="95">
        <v>1</v>
      </c>
      <c r="D38" s="106">
        <v>1</v>
      </c>
      <c r="E38" s="95">
        <v>1</v>
      </c>
      <c r="F38" s="95">
        <v>1</v>
      </c>
      <c r="G38" s="95">
        <v>0</v>
      </c>
      <c r="H38" s="95">
        <v>0</v>
      </c>
      <c r="I38" s="95">
        <v>0</v>
      </c>
    </row>
    <row r="39" spans="1:9" ht="16.5" thickBot="1">
      <c r="A39" s="105" t="s">
        <v>321</v>
      </c>
      <c r="B39" s="106">
        <v>4</v>
      </c>
      <c r="C39" s="95">
        <v>1</v>
      </c>
      <c r="D39" s="106">
        <v>1</v>
      </c>
      <c r="E39" s="95">
        <v>1</v>
      </c>
      <c r="F39" s="95">
        <v>1</v>
      </c>
      <c r="G39" s="95">
        <v>0</v>
      </c>
      <c r="H39" s="95">
        <v>0</v>
      </c>
      <c r="I39" s="95">
        <v>0</v>
      </c>
    </row>
    <row r="40" spans="1:9" ht="16.5" thickBot="1">
      <c r="A40" s="105" t="s">
        <v>322</v>
      </c>
      <c r="B40" s="106">
        <v>4</v>
      </c>
      <c r="C40" s="95">
        <v>1</v>
      </c>
      <c r="D40" s="106">
        <v>1</v>
      </c>
      <c r="E40" s="95">
        <v>1</v>
      </c>
      <c r="F40" s="95">
        <v>1</v>
      </c>
      <c r="G40" s="95">
        <v>0</v>
      </c>
      <c r="H40" s="95">
        <v>0</v>
      </c>
      <c r="I40" s="95">
        <v>0</v>
      </c>
    </row>
    <row r="41" spans="1:9" ht="16.5" thickBot="1">
      <c r="A41" s="105" t="s">
        <v>273</v>
      </c>
      <c r="B41" s="106">
        <v>4</v>
      </c>
      <c r="C41" s="95">
        <v>1</v>
      </c>
      <c r="D41" s="106">
        <v>1</v>
      </c>
      <c r="E41" s="95">
        <v>1</v>
      </c>
      <c r="F41" s="95">
        <v>1</v>
      </c>
      <c r="G41" s="95">
        <v>0</v>
      </c>
      <c r="H41" s="95">
        <v>0</v>
      </c>
      <c r="I41" s="95">
        <v>0</v>
      </c>
    </row>
    <row r="42" spans="1:9" ht="16.5" thickBot="1">
      <c r="A42" s="105" t="s">
        <v>274</v>
      </c>
      <c r="B42" s="106">
        <v>4</v>
      </c>
      <c r="C42" s="95">
        <v>1</v>
      </c>
      <c r="D42" s="106">
        <v>1</v>
      </c>
      <c r="E42" s="95">
        <v>1</v>
      </c>
      <c r="F42" s="95">
        <v>1</v>
      </c>
      <c r="G42" s="95">
        <v>0</v>
      </c>
      <c r="H42" s="95">
        <v>0</v>
      </c>
      <c r="I42" s="95">
        <v>0</v>
      </c>
    </row>
    <row r="43" spans="1:9" ht="16.5" thickBot="1">
      <c r="A43" s="105" t="s">
        <v>275</v>
      </c>
      <c r="B43" s="106">
        <v>4</v>
      </c>
      <c r="C43" s="95">
        <v>1</v>
      </c>
      <c r="D43" s="106">
        <v>1</v>
      </c>
      <c r="E43" s="95">
        <v>1</v>
      </c>
      <c r="F43" s="95">
        <v>1</v>
      </c>
      <c r="G43" s="95">
        <v>0</v>
      </c>
      <c r="H43" s="95">
        <v>0</v>
      </c>
      <c r="I43" s="95">
        <v>0</v>
      </c>
    </row>
    <row r="44" spans="1:9" ht="16.5" thickBot="1">
      <c r="A44" s="99" t="s">
        <v>42</v>
      </c>
      <c r="B44" s="99">
        <v>22</v>
      </c>
      <c r="C44" s="102">
        <v>6</v>
      </c>
      <c r="D44" s="99">
        <v>6</v>
      </c>
      <c r="E44" s="102">
        <v>5</v>
      </c>
      <c r="F44" s="102">
        <v>5</v>
      </c>
      <c r="G44" s="102">
        <v>0</v>
      </c>
      <c r="H44" s="102">
        <v>0</v>
      </c>
      <c r="I44" s="102">
        <v>0</v>
      </c>
    </row>
    <row r="45" spans="1:9" ht="16.5" thickBot="1">
      <c r="A45" s="105" t="s">
        <v>276</v>
      </c>
      <c r="B45" s="106">
        <v>4</v>
      </c>
      <c r="C45" s="95">
        <v>1</v>
      </c>
      <c r="D45" s="106">
        <v>1</v>
      </c>
      <c r="E45" s="95">
        <v>1</v>
      </c>
      <c r="F45" s="95">
        <v>1</v>
      </c>
      <c r="G45" s="95">
        <v>0</v>
      </c>
      <c r="H45" s="95">
        <v>0</v>
      </c>
      <c r="I45" s="107">
        <v>0</v>
      </c>
    </row>
    <row r="46" spans="1:9" ht="16.5" thickBot="1">
      <c r="A46" s="105" t="s">
        <v>277</v>
      </c>
      <c r="B46" s="106">
        <v>4</v>
      </c>
      <c r="C46" s="95">
        <v>1</v>
      </c>
      <c r="D46" s="106">
        <v>1</v>
      </c>
      <c r="E46" s="95">
        <v>1</v>
      </c>
      <c r="F46" s="95">
        <v>1</v>
      </c>
      <c r="G46" s="95">
        <v>0</v>
      </c>
      <c r="H46" s="95">
        <v>0</v>
      </c>
      <c r="I46" s="107">
        <v>0</v>
      </c>
    </row>
    <row r="47" spans="1:9" ht="16.5" thickBot="1">
      <c r="A47" s="105" t="s">
        <v>278</v>
      </c>
      <c r="B47" s="106">
        <v>4</v>
      </c>
      <c r="C47" s="95">
        <v>1</v>
      </c>
      <c r="D47" s="106">
        <v>1</v>
      </c>
      <c r="E47" s="95">
        <v>1</v>
      </c>
      <c r="F47" s="95">
        <v>1</v>
      </c>
      <c r="G47" s="95">
        <v>0</v>
      </c>
      <c r="H47" s="95">
        <v>0</v>
      </c>
      <c r="I47" s="107">
        <v>0</v>
      </c>
    </row>
    <row r="48" spans="1:9" ht="16.5" thickBot="1">
      <c r="A48" s="105" t="s">
        <v>279</v>
      </c>
      <c r="B48" s="106">
        <v>4</v>
      </c>
      <c r="C48" s="95">
        <v>1</v>
      </c>
      <c r="D48" s="106">
        <v>1</v>
      </c>
      <c r="E48" s="95">
        <v>1</v>
      </c>
      <c r="F48" s="95">
        <v>1</v>
      </c>
      <c r="G48" s="95">
        <v>0</v>
      </c>
      <c r="H48" s="95">
        <v>0</v>
      </c>
      <c r="I48" s="107">
        <v>0</v>
      </c>
    </row>
    <row r="49" spans="1:9" ht="16.5" thickBot="1">
      <c r="A49" s="105" t="s">
        <v>47</v>
      </c>
      <c r="B49" s="106">
        <v>4</v>
      </c>
      <c r="C49" s="95">
        <v>1</v>
      </c>
      <c r="D49" s="106">
        <v>1</v>
      </c>
      <c r="E49" s="95">
        <v>1</v>
      </c>
      <c r="F49" s="95">
        <v>1</v>
      </c>
      <c r="G49" s="95">
        <v>0</v>
      </c>
      <c r="H49" s="107">
        <v>0</v>
      </c>
      <c r="I49" s="107">
        <v>0</v>
      </c>
    </row>
    <row r="50" spans="1:9" ht="16.5" thickBot="1">
      <c r="A50" s="105" t="s">
        <v>319</v>
      </c>
      <c r="B50" s="106">
        <v>2</v>
      </c>
      <c r="C50" s="95">
        <v>1</v>
      </c>
      <c r="D50" s="106">
        <v>1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</row>
    <row r="51" spans="1:9" ht="15.75">
      <c r="A51" s="96"/>
      <c r="B51" s="96"/>
      <c r="C51" s="115"/>
      <c r="D51" s="96"/>
      <c r="E51" s="96"/>
      <c r="F51" s="96"/>
      <c r="G51" s="115"/>
      <c r="H51" s="115"/>
      <c r="I51" s="96"/>
    </row>
    <row r="52" spans="1:9" ht="16.5" thickBot="1">
      <c r="A52" s="116"/>
      <c r="B52" s="116"/>
      <c r="C52" s="104"/>
      <c r="D52" s="96"/>
      <c r="E52" s="96"/>
      <c r="F52" s="96"/>
      <c r="G52" s="104"/>
      <c r="H52" s="104"/>
      <c r="I52" s="96"/>
    </row>
    <row r="53" spans="1:9" ht="16.5" thickBot="1">
      <c r="A53" s="117" t="s">
        <v>323</v>
      </c>
      <c r="B53" s="95" t="s">
        <v>137</v>
      </c>
      <c r="C53" s="96"/>
      <c r="D53" s="96"/>
      <c r="E53" s="96"/>
      <c r="F53" s="96"/>
      <c r="G53" s="104"/>
      <c r="H53" s="104"/>
      <c r="I53" s="96"/>
    </row>
    <row r="54" spans="1:9" ht="16.5" thickBot="1">
      <c r="A54" s="118" t="s">
        <v>281</v>
      </c>
      <c r="B54" s="107">
        <v>158</v>
      </c>
      <c r="C54" s="96"/>
      <c r="D54" s="96"/>
      <c r="E54" s="96"/>
      <c r="F54" s="96"/>
      <c r="G54" s="104"/>
      <c r="H54" s="104"/>
      <c r="I54" s="96"/>
    </row>
    <row r="55" spans="1:9" ht="16.5" thickBot="1">
      <c r="A55" s="119" t="s">
        <v>326</v>
      </c>
      <c r="B55" s="95">
        <v>164</v>
      </c>
      <c r="C55" s="96"/>
      <c r="D55" s="96"/>
      <c r="E55" s="96"/>
      <c r="F55" s="96"/>
      <c r="G55" s="104"/>
      <c r="H55" s="104"/>
      <c r="I55" s="96"/>
    </row>
    <row r="56" spans="1:9" ht="16.5" thickBot="1">
      <c r="A56" s="119" t="s">
        <v>283</v>
      </c>
      <c r="B56" s="95">
        <v>41</v>
      </c>
      <c r="C56" s="96"/>
      <c r="D56" s="96"/>
      <c r="E56" s="96"/>
      <c r="F56" s="96"/>
      <c r="G56" s="104"/>
      <c r="H56" s="104"/>
      <c r="I56" s="96"/>
    </row>
    <row r="57" spans="1:9" ht="16.5" thickBot="1">
      <c r="A57" s="119" t="s">
        <v>137</v>
      </c>
      <c r="B57" s="95">
        <v>363</v>
      </c>
      <c r="C57" s="96"/>
      <c r="D57" s="96"/>
      <c r="E57" s="96"/>
      <c r="F57" s="96"/>
      <c r="G57" s="104"/>
      <c r="H57" s="104"/>
      <c r="I57" s="96"/>
    </row>
  </sheetData>
  <sheetProtection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24.00390625" style="0" customWidth="1"/>
    <col min="2" max="9" width="7.50390625" style="61" customWidth="1"/>
  </cols>
  <sheetData>
    <row r="1" spans="1:9" ht="40.5" customHeight="1" thickBot="1">
      <c r="A1" s="176" t="s">
        <v>235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5.75" customHeight="1" thickBot="1">
      <c r="A2" s="37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s="7" customFormat="1" ht="15.75" customHeight="1" thickBot="1">
      <c r="A3" s="27" t="s">
        <v>122</v>
      </c>
      <c r="B3" s="74">
        <f aca="true" t="shared" si="0" ref="B3:I3">B4+B7+B10+B13+B22+B25</f>
        <v>47</v>
      </c>
      <c r="C3" s="74">
        <f t="shared" si="0"/>
        <v>25</v>
      </c>
      <c r="D3" s="74">
        <f t="shared" si="0"/>
        <v>20</v>
      </c>
      <c r="E3" s="74">
        <f t="shared" si="0"/>
        <v>2</v>
      </c>
      <c r="F3" s="74">
        <f t="shared" si="0"/>
        <v>0</v>
      </c>
      <c r="G3" s="74">
        <f t="shared" si="0"/>
        <v>0</v>
      </c>
      <c r="H3" s="74">
        <f t="shared" si="0"/>
        <v>0</v>
      </c>
      <c r="I3" s="74">
        <f t="shared" si="0"/>
        <v>0</v>
      </c>
    </row>
    <row r="4" spans="1:9" s="7" customFormat="1" ht="15.75" customHeight="1" thickBot="1">
      <c r="A4" s="28" t="s">
        <v>51</v>
      </c>
      <c r="B4" s="70">
        <f aca="true" t="shared" si="1" ref="B4:I4">SUM(B5:B6)</f>
        <v>13</v>
      </c>
      <c r="C4" s="70">
        <f t="shared" si="1"/>
        <v>6</v>
      </c>
      <c r="D4" s="70">
        <f t="shared" si="1"/>
        <v>7</v>
      </c>
      <c r="E4" s="70">
        <f t="shared" si="1"/>
        <v>0</v>
      </c>
      <c r="F4" s="70">
        <f t="shared" si="1"/>
        <v>0</v>
      </c>
      <c r="G4" s="70">
        <f t="shared" si="1"/>
        <v>0</v>
      </c>
      <c r="H4" s="70">
        <f t="shared" si="1"/>
        <v>0</v>
      </c>
      <c r="I4" s="70">
        <f t="shared" si="1"/>
        <v>0</v>
      </c>
    </row>
    <row r="5" spans="1:9" s="7" customFormat="1" ht="15.75" customHeight="1" thickBot="1">
      <c r="A5" s="30" t="s">
        <v>52</v>
      </c>
      <c r="B5" s="72">
        <v>4</v>
      </c>
      <c r="C5" s="72">
        <v>2</v>
      </c>
      <c r="D5" s="72">
        <v>2</v>
      </c>
      <c r="E5" s="72">
        <v>0</v>
      </c>
      <c r="F5" s="72">
        <v>0</v>
      </c>
      <c r="G5" s="72"/>
      <c r="H5" s="72"/>
      <c r="I5" s="72"/>
    </row>
    <row r="6" spans="1:9" s="7" customFormat="1" ht="15.75" customHeight="1" thickBot="1">
      <c r="A6" s="29" t="s">
        <v>115</v>
      </c>
      <c r="B6" s="69">
        <v>9</v>
      </c>
      <c r="C6" s="69">
        <v>4</v>
      </c>
      <c r="D6" s="69">
        <v>5</v>
      </c>
      <c r="E6" s="69">
        <v>0</v>
      </c>
      <c r="F6" s="69">
        <v>0</v>
      </c>
      <c r="G6" s="69"/>
      <c r="H6" s="69"/>
      <c r="I6" s="69"/>
    </row>
    <row r="7" spans="1:9" s="7" customFormat="1" ht="15.75" customHeight="1" thickBot="1">
      <c r="A7" s="28" t="s">
        <v>50</v>
      </c>
      <c r="B7" s="70">
        <f aca="true" t="shared" si="2" ref="B7:I7">SUM(B8:B9)</f>
        <v>2</v>
      </c>
      <c r="C7" s="70">
        <f t="shared" si="2"/>
        <v>2</v>
      </c>
      <c r="D7" s="70">
        <f t="shared" si="2"/>
        <v>0</v>
      </c>
      <c r="E7" s="70">
        <f t="shared" si="2"/>
        <v>0</v>
      </c>
      <c r="F7" s="70">
        <f t="shared" si="2"/>
        <v>0</v>
      </c>
      <c r="G7" s="70">
        <f t="shared" si="2"/>
        <v>0</v>
      </c>
      <c r="H7" s="70">
        <f t="shared" si="2"/>
        <v>0</v>
      </c>
      <c r="I7" s="70">
        <f t="shared" si="2"/>
        <v>0</v>
      </c>
    </row>
    <row r="8" spans="1:9" s="7" customFormat="1" ht="15.75" customHeight="1" thickBot="1">
      <c r="A8" s="30" t="s">
        <v>61</v>
      </c>
      <c r="B8" s="72">
        <v>1</v>
      </c>
      <c r="C8" s="72">
        <v>1</v>
      </c>
      <c r="D8" s="72">
        <v>0</v>
      </c>
      <c r="E8" s="72">
        <v>0</v>
      </c>
      <c r="F8" s="72">
        <v>0</v>
      </c>
      <c r="G8" s="72"/>
      <c r="H8" s="72"/>
      <c r="I8" s="72"/>
    </row>
    <row r="9" spans="1:9" s="7" customFormat="1" ht="15.75" customHeight="1" thickBot="1">
      <c r="A9" s="30" t="s">
        <v>64</v>
      </c>
      <c r="B9" s="72">
        <v>1</v>
      </c>
      <c r="C9" s="72">
        <v>1</v>
      </c>
      <c r="D9" s="72">
        <v>0</v>
      </c>
      <c r="E9" s="72">
        <v>0</v>
      </c>
      <c r="F9" s="72">
        <v>0</v>
      </c>
      <c r="G9" s="72"/>
      <c r="H9" s="72"/>
      <c r="I9" s="72"/>
    </row>
    <row r="10" spans="1:9" s="7" customFormat="1" ht="15.75" customHeight="1" thickBot="1">
      <c r="A10" s="28" t="s">
        <v>65</v>
      </c>
      <c r="B10" s="70">
        <f aca="true" t="shared" si="3" ref="B10:I10">SUM(B11:B12)</f>
        <v>6</v>
      </c>
      <c r="C10" s="70">
        <f t="shared" si="3"/>
        <v>3</v>
      </c>
      <c r="D10" s="70">
        <f t="shared" si="3"/>
        <v>3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</row>
    <row r="11" spans="1:9" s="7" customFormat="1" ht="15.75" customHeight="1" thickBot="1">
      <c r="A11" s="30" t="s">
        <v>66</v>
      </c>
      <c r="B11" s="72">
        <v>2</v>
      </c>
      <c r="C11" s="72">
        <v>1</v>
      </c>
      <c r="D11" s="72">
        <v>1</v>
      </c>
      <c r="E11" s="72">
        <v>0</v>
      </c>
      <c r="F11" s="72">
        <v>0</v>
      </c>
      <c r="G11" s="72"/>
      <c r="H11" s="72"/>
      <c r="I11" s="72"/>
    </row>
    <row r="12" spans="1:9" s="7" customFormat="1" ht="15.75" customHeight="1" thickBot="1">
      <c r="A12" s="30" t="s">
        <v>71</v>
      </c>
      <c r="B12" s="72">
        <v>4</v>
      </c>
      <c r="C12" s="72">
        <v>2</v>
      </c>
      <c r="D12" s="72">
        <v>2</v>
      </c>
      <c r="E12" s="72">
        <v>0</v>
      </c>
      <c r="F12" s="72">
        <v>0</v>
      </c>
      <c r="G12" s="72"/>
      <c r="H12" s="72"/>
      <c r="I12" s="72"/>
    </row>
    <row r="13" spans="1:9" ht="15.75" customHeight="1" thickBot="1">
      <c r="A13" s="28" t="s">
        <v>72</v>
      </c>
      <c r="B13" s="71">
        <f aca="true" t="shared" si="4" ref="B13:I13">SUM(B14:B21)</f>
        <v>17</v>
      </c>
      <c r="C13" s="71">
        <f t="shared" si="4"/>
        <v>8</v>
      </c>
      <c r="D13" s="71">
        <f t="shared" si="4"/>
        <v>7</v>
      </c>
      <c r="E13" s="71">
        <f t="shared" si="4"/>
        <v>2</v>
      </c>
      <c r="F13" s="71">
        <f t="shared" si="4"/>
        <v>0</v>
      </c>
      <c r="G13" s="71">
        <f t="shared" si="4"/>
        <v>0</v>
      </c>
      <c r="H13" s="71">
        <f t="shared" si="4"/>
        <v>0</v>
      </c>
      <c r="I13" s="71">
        <f t="shared" si="4"/>
        <v>0</v>
      </c>
    </row>
    <row r="14" spans="1:9" s="19" customFormat="1" ht="15.75" customHeight="1" thickBot="1">
      <c r="A14" s="31" t="s">
        <v>73</v>
      </c>
      <c r="B14" s="75">
        <v>2</v>
      </c>
      <c r="C14" s="75">
        <v>1</v>
      </c>
      <c r="D14" s="75">
        <v>1</v>
      </c>
      <c r="E14" s="75">
        <v>0</v>
      </c>
      <c r="F14" s="75">
        <v>0</v>
      </c>
      <c r="G14" s="75"/>
      <c r="H14" s="75"/>
      <c r="I14" s="75"/>
    </row>
    <row r="15" spans="1:9" s="19" customFormat="1" ht="15.75" customHeight="1" thickBot="1">
      <c r="A15" s="31" t="s">
        <v>74</v>
      </c>
      <c r="B15" s="75">
        <v>2</v>
      </c>
      <c r="C15" s="75">
        <v>1</v>
      </c>
      <c r="D15" s="75">
        <v>1</v>
      </c>
      <c r="E15" s="75">
        <v>0</v>
      </c>
      <c r="F15" s="75">
        <v>0</v>
      </c>
      <c r="G15" s="75"/>
      <c r="H15" s="75"/>
      <c r="I15" s="75"/>
    </row>
    <row r="16" spans="1:9" s="19" customFormat="1" ht="15.75" customHeight="1" thickBot="1">
      <c r="A16" s="31" t="s">
        <v>77</v>
      </c>
      <c r="B16" s="75">
        <v>2</v>
      </c>
      <c r="C16" s="75">
        <v>1</v>
      </c>
      <c r="D16" s="75">
        <v>1</v>
      </c>
      <c r="E16" s="75">
        <v>0</v>
      </c>
      <c r="F16" s="75">
        <v>0</v>
      </c>
      <c r="G16" s="75"/>
      <c r="H16" s="75"/>
      <c r="I16" s="75"/>
    </row>
    <row r="17" spans="1:9" s="19" customFormat="1" ht="15.75" customHeight="1" thickBot="1">
      <c r="A17" s="31" t="s">
        <v>78</v>
      </c>
      <c r="B17" s="75">
        <v>3</v>
      </c>
      <c r="C17" s="75">
        <v>1</v>
      </c>
      <c r="D17" s="75">
        <v>1</v>
      </c>
      <c r="E17" s="75">
        <v>1</v>
      </c>
      <c r="F17" s="75">
        <v>0</v>
      </c>
      <c r="G17" s="75"/>
      <c r="H17" s="75"/>
      <c r="I17" s="75"/>
    </row>
    <row r="18" spans="1:9" s="19" customFormat="1" ht="15.75" customHeight="1" thickBot="1">
      <c r="A18" s="31" t="s">
        <v>79</v>
      </c>
      <c r="B18" s="75">
        <v>3</v>
      </c>
      <c r="C18" s="75">
        <v>1</v>
      </c>
      <c r="D18" s="75">
        <v>1</v>
      </c>
      <c r="E18" s="75">
        <v>1</v>
      </c>
      <c r="F18" s="75">
        <v>0</v>
      </c>
      <c r="G18" s="75"/>
      <c r="H18" s="75"/>
      <c r="I18" s="75"/>
    </row>
    <row r="19" spans="1:9" s="19" customFormat="1" ht="15.75" customHeight="1" thickBot="1">
      <c r="A19" s="31" t="s">
        <v>80</v>
      </c>
      <c r="B19" s="75">
        <v>1</v>
      </c>
      <c r="C19" s="75">
        <v>1</v>
      </c>
      <c r="D19" s="75">
        <v>0</v>
      </c>
      <c r="E19" s="75">
        <v>0</v>
      </c>
      <c r="F19" s="75">
        <v>0</v>
      </c>
      <c r="G19" s="75"/>
      <c r="H19" s="75"/>
      <c r="I19" s="75"/>
    </row>
    <row r="20" spans="1:9" s="19" customFormat="1" ht="15.75" customHeight="1" thickBot="1">
      <c r="A20" s="31" t="s">
        <v>81</v>
      </c>
      <c r="B20" s="75">
        <v>2</v>
      </c>
      <c r="C20" s="75">
        <v>1</v>
      </c>
      <c r="D20" s="75">
        <v>1</v>
      </c>
      <c r="E20" s="75">
        <v>0</v>
      </c>
      <c r="F20" s="75">
        <v>0</v>
      </c>
      <c r="G20" s="75"/>
      <c r="H20" s="75"/>
      <c r="I20" s="75"/>
    </row>
    <row r="21" spans="1:9" s="19" customFormat="1" ht="15.75" customHeight="1" thickBot="1">
      <c r="A21" s="31" t="s">
        <v>82</v>
      </c>
      <c r="B21" s="75">
        <v>2</v>
      </c>
      <c r="C21" s="75">
        <v>1</v>
      </c>
      <c r="D21" s="75">
        <v>1</v>
      </c>
      <c r="E21" s="75">
        <v>0</v>
      </c>
      <c r="F21" s="75">
        <v>0</v>
      </c>
      <c r="G21" s="75"/>
      <c r="H21" s="75"/>
      <c r="I21" s="75"/>
    </row>
    <row r="22" spans="1:9" s="19" customFormat="1" ht="15.75" customHeight="1" thickBot="1">
      <c r="A22" s="28" t="s">
        <v>84</v>
      </c>
      <c r="B22" s="70">
        <f aca="true" t="shared" si="5" ref="B22:I22">SUM(B23:B24)</f>
        <v>5</v>
      </c>
      <c r="C22" s="70">
        <f t="shared" si="5"/>
        <v>3</v>
      </c>
      <c r="D22" s="70">
        <f t="shared" si="5"/>
        <v>2</v>
      </c>
      <c r="E22" s="70">
        <f t="shared" si="5"/>
        <v>0</v>
      </c>
      <c r="F22" s="70">
        <f t="shared" si="5"/>
        <v>0</v>
      </c>
      <c r="G22" s="70">
        <f t="shared" si="5"/>
        <v>0</v>
      </c>
      <c r="H22" s="70">
        <f t="shared" si="5"/>
        <v>0</v>
      </c>
      <c r="I22" s="70">
        <f t="shared" si="5"/>
        <v>0</v>
      </c>
    </row>
    <row r="23" spans="1:9" s="19" customFormat="1" ht="15.75" customHeight="1" thickBot="1">
      <c r="A23" s="31" t="s">
        <v>85</v>
      </c>
      <c r="B23" s="75">
        <v>1</v>
      </c>
      <c r="C23" s="75">
        <v>1</v>
      </c>
      <c r="D23" s="75">
        <v>0</v>
      </c>
      <c r="E23" s="75">
        <v>0</v>
      </c>
      <c r="F23" s="75">
        <v>0</v>
      </c>
      <c r="G23" s="75"/>
      <c r="H23" s="75"/>
      <c r="I23" s="75"/>
    </row>
    <row r="24" spans="1:9" s="19" customFormat="1" ht="15.75" customHeight="1" thickBot="1">
      <c r="A24" s="31" t="s">
        <v>88</v>
      </c>
      <c r="B24" s="75">
        <v>4</v>
      </c>
      <c r="C24" s="75">
        <v>2</v>
      </c>
      <c r="D24" s="75">
        <v>2</v>
      </c>
      <c r="E24" s="75">
        <v>0</v>
      </c>
      <c r="F24" s="75">
        <v>0</v>
      </c>
      <c r="G24" s="75"/>
      <c r="H24" s="75"/>
      <c r="I24" s="75"/>
    </row>
    <row r="25" spans="1:9" s="19" customFormat="1" ht="15.75" customHeight="1" thickBot="1">
      <c r="A25" s="28" t="s">
        <v>41</v>
      </c>
      <c r="B25" s="70">
        <f aca="true" t="shared" si="6" ref="B25:I25">SUM(B26:B27)</f>
        <v>4</v>
      </c>
      <c r="C25" s="70">
        <f t="shared" si="6"/>
        <v>3</v>
      </c>
      <c r="D25" s="70">
        <f t="shared" si="6"/>
        <v>1</v>
      </c>
      <c r="E25" s="70">
        <f t="shared" si="6"/>
        <v>0</v>
      </c>
      <c r="F25" s="70">
        <f t="shared" si="6"/>
        <v>0</v>
      </c>
      <c r="G25" s="70">
        <f t="shared" si="6"/>
        <v>0</v>
      </c>
      <c r="H25" s="70">
        <f t="shared" si="6"/>
        <v>0</v>
      </c>
      <c r="I25" s="70">
        <f t="shared" si="6"/>
        <v>0</v>
      </c>
    </row>
    <row r="26" spans="1:9" s="19" customFormat="1" ht="15.75" customHeight="1" thickBot="1">
      <c r="A26" s="31" t="s">
        <v>106</v>
      </c>
      <c r="B26" s="75">
        <v>2</v>
      </c>
      <c r="C26" s="75">
        <v>1</v>
      </c>
      <c r="D26" s="75">
        <v>1</v>
      </c>
      <c r="E26" s="75">
        <v>0</v>
      </c>
      <c r="F26" s="75">
        <v>0</v>
      </c>
      <c r="G26" s="75"/>
      <c r="H26" s="75"/>
      <c r="I26" s="75"/>
    </row>
    <row r="27" spans="1:9" s="19" customFormat="1" ht="15.75" customHeight="1" thickBot="1">
      <c r="A27" s="31" t="s">
        <v>92</v>
      </c>
      <c r="B27" s="75">
        <v>2</v>
      </c>
      <c r="C27" s="75">
        <v>2</v>
      </c>
      <c r="D27" s="75">
        <v>0</v>
      </c>
      <c r="E27" s="75">
        <v>0</v>
      </c>
      <c r="F27" s="75">
        <v>0</v>
      </c>
      <c r="G27" s="75"/>
      <c r="H27" s="75"/>
      <c r="I27" s="75"/>
    </row>
    <row r="28" ht="15.75" customHeight="1"/>
    <row r="29" ht="15.75" customHeight="1" thickBot="1"/>
    <row r="30" spans="1:2" ht="15.75" customHeight="1" thickBot="1">
      <c r="A30" s="36" t="s">
        <v>146</v>
      </c>
      <c r="B30" s="36" t="s">
        <v>137</v>
      </c>
    </row>
    <row r="31" spans="1:2" ht="15.75" customHeight="1" thickBot="1">
      <c r="A31" s="83" t="s">
        <v>141</v>
      </c>
      <c r="B31" s="36">
        <v>3</v>
      </c>
    </row>
    <row r="32" spans="1:2" ht="15.75" customHeight="1" thickBot="1">
      <c r="A32" s="83" t="s">
        <v>133</v>
      </c>
      <c r="B32" s="36">
        <v>62</v>
      </c>
    </row>
    <row r="33" spans="1:2" ht="15.75" customHeight="1" thickBot="1">
      <c r="A33" s="83" t="s">
        <v>134</v>
      </c>
      <c r="B33" s="36">
        <v>47</v>
      </c>
    </row>
    <row r="34" spans="1:2" ht="15.75" customHeight="1" thickBot="1">
      <c r="A34" s="83" t="s">
        <v>135</v>
      </c>
      <c r="B34" s="36">
        <v>2</v>
      </c>
    </row>
    <row r="35" spans="1:2" ht="15.75" customHeight="1" thickBot="1">
      <c r="A35" s="36" t="s">
        <v>0</v>
      </c>
      <c r="B35" s="36">
        <f>SUM(B31:B34)</f>
        <v>114</v>
      </c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24.00390625" style="0" customWidth="1"/>
    <col min="2" max="9" width="7.50390625" style="61" customWidth="1"/>
  </cols>
  <sheetData>
    <row r="1" spans="1:9" ht="38.25" customHeight="1" thickBot="1">
      <c r="A1" s="176" t="s">
        <v>236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5.75" customHeight="1" thickBot="1">
      <c r="A2" s="37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ht="15.75" customHeight="1" thickBot="1">
      <c r="A3" s="27" t="s">
        <v>126</v>
      </c>
      <c r="B3" s="74">
        <f aca="true" t="shared" si="0" ref="B3:I3">B4</f>
        <v>2</v>
      </c>
      <c r="C3" s="74">
        <f t="shared" si="0"/>
        <v>1</v>
      </c>
      <c r="D3" s="74">
        <f t="shared" si="0"/>
        <v>1</v>
      </c>
      <c r="E3" s="74">
        <f t="shared" si="0"/>
        <v>0</v>
      </c>
      <c r="F3" s="74">
        <f t="shared" si="0"/>
        <v>0</v>
      </c>
      <c r="G3" s="74">
        <f t="shared" si="0"/>
        <v>0</v>
      </c>
      <c r="H3" s="74">
        <f t="shared" si="0"/>
        <v>0</v>
      </c>
      <c r="I3" s="74">
        <f t="shared" si="0"/>
        <v>0</v>
      </c>
    </row>
    <row r="4" spans="1:9" ht="15.75" customHeight="1" thickBot="1">
      <c r="A4" s="28" t="s">
        <v>28</v>
      </c>
      <c r="B4" s="70">
        <v>2</v>
      </c>
      <c r="C4" s="70">
        <v>1</v>
      </c>
      <c r="D4" s="70">
        <v>1</v>
      </c>
      <c r="E4" s="70">
        <v>0</v>
      </c>
      <c r="F4" s="70">
        <v>0</v>
      </c>
      <c r="G4" s="70">
        <v>0</v>
      </c>
      <c r="H4" s="70">
        <v>0</v>
      </c>
      <c r="I4" s="70">
        <v>0</v>
      </c>
    </row>
    <row r="5" spans="1:9" ht="15.75" customHeight="1" thickBot="1">
      <c r="A5" s="90" t="s">
        <v>237</v>
      </c>
      <c r="B5" s="76">
        <v>2</v>
      </c>
      <c r="C5" s="76">
        <v>1</v>
      </c>
      <c r="D5" s="76">
        <v>1</v>
      </c>
      <c r="E5" s="76">
        <v>0</v>
      </c>
      <c r="F5" s="76">
        <v>0</v>
      </c>
      <c r="G5" s="76">
        <v>0</v>
      </c>
      <c r="H5" s="76">
        <v>0</v>
      </c>
      <c r="I5" s="76">
        <v>0</v>
      </c>
    </row>
    <row r="6" ht="15.75" customHeight="1"/>
    <row r="7" ht="15.75" customHeight="1" thickBot="1"/>
    <row r="8" spans="1:2" ht="15.75" customHeight="1" thickBot="1">
      <c r="A8" s="36" t="s">
        <v>146</v>
      </c>
      <c r="B8" s="36" t="s">
        <v>137</v>
      </c>
    </row>
    <row r="9" spans="1:2" ht="15.75" customHeight="1" thickBot="1">
      <c r="A9" s="83" t="s">
        <v>141</v>
      </c>
      <c r="B9" s="36">
        <v>3</v>
      </c>
    </row>
    <row r="10" spans="1:2" ht="15.75" customHeight="1" thickBot="1">
      <c r="A10" s="83" t="s">
        <v>133</v>
      </c>
      <c r="B10" s="36">
        <v>62</v>
      </c>
    </row>
    <row r="11" spans="1:2" ht="15.75" customHeight="1" thickBot="1">
      <c r="A11" s="83" t="s">
        <v>134</v>
      </c>
      <c r="B11" s="36">
        <v>47</v>
      </c>
    </row>
    <row r="12" spans="1:2" ht="15.75" customHeight="1" thickBot="1">
      <c r="A12" s="83" t="s">
        <v>135</v>
      </c>
      <c r="B12" s="36">
        <v>2</v>
      </c>
    </row>
    <row r="13" spans="1:2" ht="15.75" customHeight="1" thickBot="1">
      <c r="A13" s="36" t="s">
        <v>0</v>
      </c>
      <c r="B13" s="36">
        <f>SUM(B9:B12)</f>
        <v>114</v>
      </c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23.50390625" style="0" customWidth="1"/>
    <col min="2" max="9" width="7.375" style="61" customWidth="1"/>
  </cols>
  <sheetData>
    <row r="1" spans="1:9" ht="33" customHeight="1" thickBot="1">
      <c r="A1" s="176" t="s">
        <v>128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6.5" thickBot="1">
      <c r="A2" s="37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s="7" customFormat="1" ht="16.5" thickBot="1">
      <c r="A3" s="20" t="s">
        <v>97</v>
      </c>
      <c r="B3" s="73">
        <f aca="true" t="shared" si="0" ref="B3:G3">B6+B38+B57+B4</f>
        <v>61</v>
      </c>
      <c r="C3" s="73">
        <f t="shared" si="0"/>
        <v>48</v>
      </c>
      <c r="D3" s="73">
        <f t="shared" si="0"/>
        <v>5</v>
      </c>
      <c r="E3" s="73">
        <f t="shared" si="0"/>
        <v>4</v>
      </c>
      <c r="F3" s="73">
        <f t="shared" si="0"/>
        <v>4</v>
      </c>
      <c r="G3" s="73">
        <f t="shared" si="0"/>
        <v>0</v>
      </c>
      <c r="H3" s="73">
        <f>H6+H57+H38+H4</f>
        <v>0</v>
      </c>
      <c r="I3" s="73">
        <f>I6+I38+I57+I4</f>
        <v>0</v>
      </c>
    </row>
    <row r="4" spans="1:9" s="7" customFormat="1" ht="16.5" thickBot="1">
      <c r="A4" s="27" t="s">
        <v>124</v>
      </c>
      <c r="B4" s="23">
        <f aca="true" t="shared" si="1" ref="B4:I4">B5</f>
        <v>2</v>
      </c>
      <c r="C4" s="23">
        <f t="shared" si="1"/>
        <v>0</v>
      </c>
      <c r="D4" s="23">
        <f t="shared" si="1"/>
        <v>0</v>
      </c>
      <c r="E4" s="23">
        <f t="shared" si="1"/>
        <v>1</v>
      </c>
      <c r="F4" s="23">
        <f t="shared" si="1"/>
        <v>1</v>
      </c>
      <c r="G4" s="23">
        <f t="shared" si="1"/>
        <v>0</v>
      </c>
      <c r="H4" s="23">
        <f t="shared" si="1"/>
        <v>0</v>
      </c>
      <c r="I4" s="23">
        <f t="shared" si="1"/>
        <v>0</v>
      </c>
    </row>
    <row r="5" spans="1:9" s="7" customFormat="1" ht="16.5" thickBot="1">
      <c r="A5" s="34" t="s">
        <v>113</v>
      </c>
      <c r="B5" s="82">
        <v>2</v>
      </c>
      <c r="C5" s="82">
        <v>0</v>
      </c>
      <c r="D5" s="82">
        <v>0</v>
      </c>
      <c r="E5" s="82">
        <v>1</v>
      </c>
      <c r="F5" s="82">
        <v>1</v>
      </c>
      <c r="G5" s="82"/>
      <c r="H5" s="82"/>
      <c r="I5" s="82"/>
    </row>
    <row r="6" spans="1:9" s="7" customFormat="1" ht="16.5" thickBot="1">
      <c r="A6" s="27" t="s">
        <v>116</v>
      </c>
      <c r="B6" s="23">
        <f>SUM(B7+B13+B19+B24+B29+B35)</f>
        <v>36</v>
      </c>
      <c r="C6" s="23">
        <f>C7+C13+C19+C24+C29+C35</f>
        <v>27</v>
      </c>
      <c r="D6" s="23">
        <f>D7+D13+D19+D24+D29+D35</f>
        <v>3</v>
      </c>
      <c r="E6" s="23">
        <f>E7+E13+E19+E24+E29+E35</f>
        <v>3</v>
      </c>
      <c r="F6" s="23">
        <f>SUM(F7,F13,F19,F24,F29,F35)</f>
        <v>3</v>
      </c>
      <c r="G6" s="23">
        <f>G7+G13+G19+G24+G29+G35</f>
        <v>0</v>
      </c>
      <c r="H6" s="23">
        <f>H7+H13+H19+H24+H29+H35</f>
        <v>0</v>
      </c>
      <c r="I6" s="23">
        <f>I7+I13+I19+I24+I29+I35</f>
        <v>0</v>
      </c>
    </row>
    <row r="7" spans="1:9" s="7" customFormat="1" ht="15.75" customHeight="1" thickBot="1">
      <c r="A7" s="28" t="s">
        <v>27</v>
      </c>
      <c r="B7" s="67">
        <f aca="true" t="shared" si="2" ref="B7:I7">SUM(B8:B12)</f>
        <v>5</v>
      </c>
      <c r="C7" s="67">
        <f t="shared" si="2"/>
        <v>5</v>
      </c>
      <c r="D7" s="67">
        <f t="shared" si="2"/>
        <v>0</v>
      </c>
      <c r="E7" s="67">
        <f t="shared" si="2"/>
        <v>0</v>
      </c>
      <c r="F7" s="67">
        <f t="shared" si="2"/>
        <v>0</v>
      </c>
      <c r="G7" s="67">
        <f t="shared" si="2"/>
        <v>0</v>
      </c>
      <c r="H7" s="67">
        <f t="shared" si="2"/>
        <v>0</v>
      </c>
      <c r="I7" s="67">
        <f t="shared" si="2"/>
        <v>0</v>
      </c>
    </row>
    <row r="8" spans="1:9" ht="16.5" thickBot="1">
      <c r="A8" s="29" t="s">
        <v>8</v>
      </c>
      <c r="B8" s="68">
        <v>1</v>
      </c>
      <c r="C8" s="68">
        <v>1</v>
      </c>
      <c r="D8" s="68">
        <v>0</v>
      </c>
      <c r="E8" s="68">
        <v>0</v>
      </c>
      <c r="F8" s="68">
        <v>0</v>
      </c>
      <c r="G8" s="69"/>
      <c r="H8" s="69"/>
      <c r="I8" s="69"/>
    </row>
    <row r="9" spans="1:9" ht="16.5" thickBot="1">
      <c r="A9" s="29" t="s">
        <v>9</v>
      </c>
      <c r="B9" s="68">
        <v>1</v>
      </c>
      <c r="C9" s="68">
        <v>1</v>
      </c>
      <c r="D9" s="68">
        <v>0</v>
      </c>
      <c r="E9" s="68">
        <v>0</v>
      </c>
      <c r="F9" s="68">
        <v>0</v>
      </c>
      <c r="G9" s="69"/>
      <c r="H9" s="69"/>
      <c r="I9" s="69"/>
    </row>
    <row r="10" spans="1:9" ht="16.5" thickBot="1">
      <c r="A10" s="29" t="s">
        <v>109</v>
      </c>
      <c r="B10" s="68">
        <v>1</v>
      </c>
      <c r="C10" s="68">
        <v>1</v>
      </c>
      <c r="D10" s="68">
        <v>0</v>
      </c>
      <c r="E10" s="68">
        <v>0</v>
      </c>
      <c r="F10" s="68">
        <v>0</v>
      </c>
      <c r="G10" s="69"/>
      <c r="H10" s="69"/>
      <c r="I10" s="69"/>
    </row>
    <row r="11" spans="1:9" ht="15.75" customHeight="1" thickBot="1">
      <c r="A11" s="29" t="s">
        <v>10</v>
      </c>
      <c r="B11" s="68">
        <v>1</v>
      </c>
      <c r="C11" s="68">
        <v>1</v>
      </c>
      <c r="D11" s="68">
        <v>0</v>
      </c>
      <c r="E11" s="68">
        <v>0</v>
      </c>
      <c r="F11" s="68">
        <v>0</v>
      </c>
      <c r="G11" s="69"/>
      <c r="H11" s="69"/>
      <c r="I11" s="69"/>
    </row>
    <row r="12" spans="1:9" ht="15.75" customHeight="1" thickBot="1">
      <c r="A12" s="29" t="s">
        <v>11</v>
      </c>
      <c r="B12" s="68">
        <v>1</v>
      </c>
      <c r="C12" s="68">
        <v>1</v>
      </c>
      <c r="D12" s="68">
        <v>0</v>
      </c>
      <c r="E12" s="68">
        <v>0</v>
      </c>
      <c r="F12" s="68">
        <v>0</v>
      </c>
      <c r="G12" s="69">
        <v>0</v>
      </c>
      <c r="H12" s="69"/>
      <c r="I12" s="69"/>
    </row>
    <row r="13" spans="1:9" ht="15.75" customHeight="1" thickBot="1">
      <c r="A13" s="28" t="s">
        <v>50</v>
      </c>
      <c r="B13" s="70">
        <f aca="true" t="shared" si="3" ref="B13:I13">SUM(B14:B18)</f>
        <v>5</v>
      </c>
      <c r="C13" s="70">
        <f t="shared" si="3"/>
        <v>5</v>
      </c>
      <c r="D13" s="70">
        <f t="shared" si="3"/>
        <v>0</v>
      </c>
      <c r="E13" s="70">
        <f t="shared" si="3"/>
        <v>0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</row>
    <row r="14" spans="1:9" ht="15.75" customHeight="1" thickBot="1">
      <c r="A14" s="29" t="s">
        <v>14</v>
      </c>
      <c r="B14" s="69">
        <v>1</v>
      </c>
      <c r="C14" s="69">
        <v>1</v>
      </c>
      <c r="D14" s="69">
        <v>0</v>
      </c>
      <c r="E14" s="69">
        <v>0</v>
      </c>
      <c r="F14" s="69">
        <v>0</v>
      </c>
      <c r="G14" s="69"/>
      <c r="H14" s="69"/>
      <c r="I14" s="69"/>
    </row>
    <row r="15" spans="1:9" ht="15.75" customHeight="1" thickBot="1">
      <c r="A15" s="29" t="s">
        <v>15</v>
      </c>
      <c r="B15" s="69">
        <v>1</v>
      </c>
      <c r="C15" s="69">
        <v>1</v>
      </c>
      <c r="D15" s="69">
        <v>0</v>
      </c>
      <c r="E15" s="69">
        <v>0</v>
      </c>
      <c r="F15" s="69">
        <v>0</v>
      </c>
      <c r="G15" s="69"/>
      <c r="H15" s="69"/>
      <c r="I15" s="69"/>
    </row>
    <row r="16" spans="1:9" ht="15.75" customHeight="1" thickBot="1">
      <c r="A16" s="29" t="s">
        <v>16</v>
      </c>
      <c r="B16" s="69">
        <v>1</v>
      </c>
      <c r="C16" s="69">
        <v>1</v>
      </c>
      <c r="D16" s="69">
        <v>0</v>
      </c>
      <c r="E16" s="69">
        <v>0</v>
      </c>
      <c r="F16" s="69">
        <v>0</v>
      </c>
      <c r="G16" s="69"/>
      <c r="H16" s="69"/>
      <c r="I16" s="69"/>
    </row>
    <row r="17" spans="1:9" ht="15.75" customHeight="1" thickBot="1">
      <c r="A17" s="29" t="s">
        <v>111</v>
      </c>
      <c r="B17" s="69">
        <v>1</v>
      </c>
      <c r="C17" s="69">
        <v>1</v>
      </c>
      <c r="D17" s="69">
        <v>0</v>
      </c>
      <c r="E17" s="69">
        <v>0</v>
      </c>
      <c r="F17" s="69">
        <v>0</v>
      </c>
      <c r="G17" s="69"/>
      <c r="H17" s="69"/>
      <c r="I17" s="69"/>
    </row>
    <row r="18" spans="1:9" ht="15.75" customHeight="1" thickBot="1">
      <c r="A18" s="29" t="s">
        <v>18</v>
      </c>
      <c r="B18" s="69">
        <v>1</v>
      </c>
      <c r="C18" s="69">
        <v>1</v>
      </c>
      <c r="D18" s="69">
        <v>0</v>
      </c>
      <c r="E18" s="69">
        <v>0</v>
      </c>
      <c r="F18" s="69">
        <v>0</v>
      </c>
      <c r="G18" s="69"/>
      <c r="H18" s="69"/>
      <c r="I18" s="69"/>
    </row>
    <row r="19" spans="1:9" ht="15.75" customHeight="1" thickBot="1">
      <c r="A19" s="28" t="s">
        <v>23</v>
      </c>
      <c r="B19" s="71">
        <f aca="true" t="shared" si="4" ref="B19:I19">SUM(B20:B23)</f>
        <v>4</v>
      </c>
      <c r="C19" s="71">
        <f t="shared" si="4"/>
        <v>4</v>
      </c>
      <c r="D19" s="71">
        <f t="shared" si="4"/>
        <v>0</v>
      </c>
      <c r="E19" s="71">
        <f t="shared" si="4"/>
        <v>0</v>
      </c>
      <c r="F19" s="71">
        <f t="shared" si="4"/>
        <v>0</v>
      </c>
      <c r="G19" s="71">
        <f t="shared" si="4"/>
        <v>0</v>
      </c>
      <c r="H19" s="71">
        <f t="shared" si="4"/>
        <v>0</v>
      </c>
      <c r="I19" s="71">
        <f t="shared" si="4"/>
        <v>0</v>
      </c>
    </row>
    <row r="20" spans="1:9" ht="15" customHeight="1" thickBot="1">
      <c r="A20" s="29" t="s">
        <v>20</v>
      </c>
      <c r="B20" s="69">
        <v>1</v>
      </c>
      <c r="C20" s="69">
        <v>1</v>
      </c>
      <c r="D20" s="69">
        <v>0</v>
      </c>
      <c r="E20" s="69">
        <v>0</v>
      </c>
      <c r="F20" s="69">
        <v>0</v>
      </c>
      <c r="G20" s="69"/>
      <c r="H20" s="69"/>
      <c r="I20" s="69"/>
    </row>
    <row r="21" spans="1:9" ht="15.75" customHeight="1" thickBot="1">
      <c r="A21" s="29" t="s">
        <v>21</v>
      </c>
      <c r="B21" s="69">
        <v>1</v>
      </c>
      <c r="C21" s="69">
        <v>1</v>
      </c>
      <c r="D21" s="69">
        <v>0</v>
      </c>
      <c r="E21" s="69">
        <v>0</v>
      </c>
      <c r="F21" s="69">
        <v>0</v>
      </c>
      <c r="G21" s="69"/>
      <c r="H21" s="69"/>
      <c r="I21" s="69"/>
    </row>
    <row r="22" spans="1:9" ht="15.75" customHeight="1" thickBot="1">
      <c r="A22" s="29" t="s">
        <v>22</v>
      </c>
      <c r="B22" s="69">
        <v>1</v>
      </c>
      <c r="C22" s="69">
        <v>1</v>
      </c>
      <c r="D22" s="69">
        <v>0</v>
      </c>
      <c r="E22" s="69">
        <v>0</v>
      </c>
      <c r="F22" s="69">
        <v>0</v>
      </c>
      <c r="G22" s="69"/>
      <c r="H22" s="69"/>
      <c r="I22" s="69"/>
    </row>
    <row r="23" spans="1:9" ht="15.75" customHeight="1" thickBot="1">
      <c r="A23" s="29" t="s">
        <v>24</v>
      </c>
      <c r="B23" s="69">
        <v>1</v>
      </c>
      <c r="C23" s="69">
        <v>1</v>
      </c>
      <c r="D23" s="69">
        <v>0</v>
      </c>
      <c r="E23" s="69">
        <v>0</v>
      </c>
      <c r="F23" s="69">
        <v>0</v>
      </c>
      <c r="G23" s="69"/>
      <c r="H23" s="69"/>
      <c r="I23" s="69"/>
    </row>
    <row r="24" spans="1:9" ht="15.75" customHeight="1" thickBot="1">
      <c r="A24" s="28" t="s">
        <v>28</v>
      </c>
      <c r="B24" s="70">
        <f aca="true" t="shared" si="5" ref="B24:I24">SUM(B25:B28)</f>
        <v>14</v>
      </c>
      <c r="C24" s="70">
        <f t="shared" si="5"/>
        <v>5</v>
      </c>
      <c r="D24" s="70">
        <f t="shared" si="5"/>
        <v>3</v>
      </c>
      <c r="E24" s="70">
        <f t="shared" si="5"/>
        <v>3</v>
      </c>
      <c r="F24" s="70">
        <f t="shared" si="5"/>
        <v>3</v>
      </c>
      <c r="G24" s="70">
        <f t="shared" si="5"/>
        <v>0</v>
      </c>
      <c r="H24" s="70">
        <f t="shared" si="5"/>
        <v>0</v>
      </c>
      <c r="I24" s="70">
        <f t="shared" si="5"/>
        <v>0</v>
      </c>
    </row>
    <row r="25" spans="1:9" ht="15.75" customHeight="1" thickBot="1">
      <c r="A25" s="29" t="s">
        <v>29</v>
      </c>
      <c r="B25" s="69">
        <v>2</v>
      </c>
      <c r="C25" s="69">
        <v>2</v>
      </c>
      <c r="D25" s="69">
        <v>0</v>
      </c>
      <c r="E25" s="69">
        <v>0</v>
      </c>
      <c r="F25" s="69">
        <v>0</v>
      </c>
      <c r="G25" s="69"/>
      <c r="H25" s="69"/>
      <c r="I25" s="69"/>
    </row>
    <row r="26" spans="1:9" ht="15.75" customHeight="1" thickBot="1">
      <c r="A26" s="29" t="s">
        <v>30</v>
      </c>
      <c r="B26" s="69">
        <v>4</v>
      </c>
      <c r="C26" s="69">
        <v>1</v>
      </c>
      <c r="D26" s="69">
        <v>1</v>
      </c>
      <c r="E26" s="69">
        <v>1</v>
      </c>
      <c r="F26" s="69">
        <v>1</v>
      </c>
      <c r="G26" s="69"/>
      <c r="H26" s="69"/>
      <c r="I26" s="69"/>
    </row>
    <row r="27" spans="1:9" ht="15.75" customHeight="1" thickBot="1">
      <c r="A27" s="29" t="s">
        <v>31</v>
      </c>
      <c r="B27" s="69">
        <v>7</v>
      </c>
      <c r="C27" s="69">
        <v>1</v>
      </c>
      <c r="D27" s="69">
        <v>2</v>
      </c>
      <c r="E27" s="69">
        <v>2</v>
      </c>
      <c r="F27" s="69">
        <v>2</v>
      </c>
      <c r="G27" s="69"/>
      <c r="H27" s="69"/>
      <c r="I27" s="69"/>
    </row>
    <row r="28" spans="1:9" ht="15.75" customHeight="1" thickBot="1">
      <c r="A28" s="29" t="s">
        <v>32</v>
      </c>
      <c r="B28" s="69">
        <v>1</v>
      </c>
      <c r="C28" s="69">
        <v>1</v>
      </c>
      <c r="D28" s="69">
        <v>0</v>
      </c>
      <c r="E28" s="69">
        <v>0</v>
      </c>
      <c r="F28" s="69">
        <v>0</v>
      </c>
      <c r="G28" s="69"/>
      <c r="H28" s="69"/>
      <c r="I28" s="69"/>
    </row>
    <row r="29" spans="1:9" s="7" customFormat="1" ht="15.75" customHeight="1" thickBot="1">
      <c r="A29" s="28" t="s">
        <v>34</v>
      </c>
      <c r="B29" s="70">
        <f aca="true" t="shared" si="6" ref="B29:I29">SUM(B30:B34)</f>
        <v>6</v>
      </c>
      <c r="C29" s="70">
        <f t="shared" si="6"/>
        <v>6</v>
      </c>
      <c r="D29" s="70">
        <f t="shared" si="6"/>
        <v>0</v>
      </c>
      <c r="E29" s="70">
        <f t="shared" si="6"/>
        <v>0</v>
      </c>
      <c r="F29" s="70">
        <f t="shared" si="6"/>
        <v>0</v>
      </c>
      <c r="G29" s="70">
        <f t="shared" si="6"/>
        <v>0</v>
      </c>
      <c r="H29" s="70">
        <f t="shared" si="6"/>
        <v>0</v>
      </c>
      <c r="I29" s="70">
        <f t="shared" si="6"/>
        <v>0</v>
      </c>
    </row>
    <row r="30" spans="1:9" s="7" customFormat="1" ht="15.75" customHeight="1" thickBot="1">
      <c r="A30" s="30" t="s">
        <v>36</v>
      </c>
      <c r="B30" s="72">
        <v>1</v>
      </c>
      <c r="C30" s="72">
        <v>1</v>
      </c>
      <c r="D30" s="72">
        <v>0</v>
      </c>
      <c r="E30" s="72">
        <v>0</v>
      </c>
      <c r="F30" s="72">
        <v>0</v>
      </c>
      <c r="G30" s="72"/>
      <c r="H30" s="72"/>
      <c r="I30" s="72"/>
    </row>
    <row r="31" spans="1:9" s="7" customFormat="1" ht="15.75" customHeight="1" thickBot="1">
      <c r="A31" s="30" t="s">
        <v>37</v>
      </c>
      <c r="B31" s="72">
        <v>2</v>
      </c>
      <c r="C31" s="72">
        <v>2</v>
      </c>
      <c r="D31" s="72">
        <v>0</v>
      </c>
      <c r="E31" s="72">
        <v>0</v>
      </c>
      <c r="F31" s="72">
        <v>0</v>
      </c>
      <c r="G31" s="72"/>
      <c r="H31" s="72"/>
      <c r="I31" s="72"/>
    </row>
    <row r="32" spans="1:9" s="7" customFormat="1" ht="15.75" customHeight="1" thickBot="1">
      <c r="A32" s="30" t="s">
        <v>38</v>
      </c>
      <c r="B32" s="72">
        <v>1</v>
      </c>
      <c r="C32" s="72">
        <v>1</v>
      </c>
      <c r="D32" s="72">
        <v>0</v>
      </c>
      <c r="E32" s="72">
        <v>0</v>
      </c>
      <c r="F32" s="72">
        <v>0</v>
      </c>
      <c r="G32" s="72"/>
      <c r="H32" s="72"/>
      <c r="I32" s="72"/>
    </row>
    <row r="33" spans="1:9" s="7" customFormat="1" ht="15.75" customHeight="1" thickBot="1">
      <c r="A33" s="30" t="s">
        <v>39</v>
      </c>
      <c r="B33" s="72">
        <v>1</v>
      </c>
      <c r="C33" s="72">
        <v>1</v>
      </c>
      <c r="D33" s="72">
        <v>0</v>
      </c>
      <c r="E33" s="72">
        <v>0</v>
      </c>
      <c r="F33" s="72">
        <v>0</v>
      </c>
      <c r="G33" s="72"/>
      <c r="H33" s="72"/>
      <c r="I33" s="72"/>
    </row>
    <row r="34" spans="1:9" s="7" customFormat="1" ht="15.75" customHeight="1" thickBot="1">
      <c r="A34" s="30" t="s">
        <v>40</v>
      </c>
      <c r="B34" s="72">
        <v>1</v>
      </c>
      <c r="C34" s="72">
        <v>1</v>
      </c>
      <c r="D34" s="72">
        <v>0</v>
      </c>
      <c r="E34" s="72">
        <v>0</v>
      </c>
      <c r="F34" s="72">
        <v>0</v>
      </c>
      <c r="G34" s="72"/>
      <c r="H34" s="72"/>
      <c r="I34" s="72"/>
    </row>
    <row r="35" spans="1:9" s="7" customFormat="1" ht="15.75" customHeight="1" thickBot="1">
      <c r="A35" s="28" t="s">
        <v>42</v>
      </c>
      <c r="B35" s="70">
        <f aca="true" t="shared" si="7" ref="B35:I35">SUM(B36:B37)</f>
        <v>2</v>
      </c>
      <c r="C35" s="70">
        <f t="shared" si="7"/>
        <v>2</v>
      </c>
      <c r="D35" s="70">
        <f t="shared" si="7"/>
        <v>0</v>
      </c>
      <c r="E35" s="70">
        <f t="shared" si="7"/>
        <v>0</v>
      </c>
      <c r="F35" s="70">
        <f t="shared" si="7"/>
        <v>0</v>
      </c>
      <c r="G35" s="70">
        <f t="shared" si="7"/>
        <v>0</v>
      </c>
      <c r="H35" s="70">
        <f t="shared" si="7"/>
        <v>0</v>
      </c>
      <c r="I35" s="70">
        <f t="shared" si="7"/>
        <v>0</v>
      </c>
    </row>
    <row r="36" spans="1:9" s="7" customFormat="1" ht="15.75" customHeight="1" thickBot="1">
      <c r="A36" s="30" t="s">
        <v>44</v>
      </c>
      <c r="B36" s="72">
        <v>1</v>
      </c>
      <c r="C36" s="72">
        <v>1</v>
      </c>
      <c r="D36" s="72">
        <v>0</v>
      </c>
      <c r="E36" s="72">
        <v>0</v>
      </c>
      <c r="F36" s="72">
        <v>0</v>
      </c>
      <c r="G36" s="72"/>
      <c r="H36" s="72"/>
      <c r="I36" s="72"/>
    </row>
    <row r="37" spans="1:9" s="7" customFormat="1" ht="15.75" customHeight="1" thickBot="1">
      <c r="A37" s="30" t="s">
        <v>45</v>
      </c>
      <c r="B37" s="72">
        <v>1</v>
      </c>
      <c r="C37" s="72">
        <v>1</v>
      </c>
      <c r="D37" s="72">
        <v>0</v>
      </c>
      <c r="E37" s="72">
        <v>0</v>
      </c>
      <c r="F37" s="72">
        <v>0</v>
      </c>
      <c r="G37" s="72"/>
      <c r="H37" s="72"/>
      <c r="I37" s="72"/>
    </row>
    <row r="38" spans="1:9" s="7" customFormat="1" ht="15.75" customHeight="1" thickBot="1">
      <c r="A38" s="27" t="s">
        <v>117</v>
      </c>
      <c r="B38" s="74">
        <f aca="true" t="shared" si="8" ref="B38:I38">B39+B42+B45+B53+B55</f>
        <v>22</v>
      </c>
      <c r="C38" s="74">
        <f t="shared" si="8"/>
        <v>20</v>
      </c>
      <c r="D38" s="74">
        <f t="shared" si="8"/>
        <v>2</v>
      </c>
      <c r="E38" s="74">
        <f t="shared" si="8"/>
        <v>0</v>
      </c>
      <c r="F38" s="74">
        <f t="shared" si="8"/>
        <v>0</v>
      </c>
      <c r="G38" s="74">
        <f t="shared" si="8"/>
        <v>0</v>
      </c>
      <c r="H38" s="74">
        <f t="shared" si="8"/>
        <v>0</v>
      </c>
      <c r="I38" s="74">
        <f t="shared" si="8"/>
        <v>0</v>
      </c>
    </row>
    <row r="39" spans="1:9" s="7" customFormat="1" ht="15.75" customHeight="1" thickBot="1">
      <c r="A39" s="28" t="s">
        <v>51</v>
      </c>
      <c r="B39" s="70">
        <f aca="true" t="shared" si="9" ref="B39:I39">SUM(B40:B41)</f>
        <v>7</v>
      </c>
      <c r="C39" s="70">
        <f t="shared" si="9"/>
        <v>7</v>
      </c>
      <c r="D39" s="70">
        <f t="shared" si="9"/>
        <v>0</v>
      </c>
      <c r="E39" s="70">
        <f t="shared" si="9"/>
        <v>0</v>
      </c>
      <c r="F39" s="70">
        <f t="shared" si="9"/>
        <v>0</v>
      </c>
      <c r="G39" s="70">
        <f t="shared" si="9"/>
        <v>0</v>
      </c>
      <c r="H39" s="70">
        <f t="shared" si="9"/>
        <v>0</v>
      </c>
      <c r="I39" s="70">
        <f t="shared" si="9"/>
        <v>0</v>
      </c>
    </row>
    <row r="40" spans="1:9" s="7" customFormat="1" ht="15.75" customHeight="1" thickBot="1">
      <c r="A40" s="30" t="s">
        <v>52</v>
      </c>
      <c r="B40" s="72">
        <v>2</v>
      </c>
      <c r="C40" s="72">
        <v>2</v>
      </c>
      <c r="D40" s="72">
        <v>0</v>
      </c>
      <c r="E40" s="72">
        <v>0</v>
      </c>
      <c r="F40" s="72">
        <v>0</v>
      </c>
      <c r="G40" s="72"/>
      <c r="H40" s="72"/>
      <c r="I40" s="72"/>
    </row>
    <row r="41" spans="1:9" s="7" customFormat="1" ht="15.75" customHeight="1" thickBot="1">
      <c r="A41" s="29" t="s">
        <v>115</v>
      </c>
      <c r="B41" s="69">
        <v>5</v>
      </c>
      <c r="C41" s="69">
        <v>5</v>
      </c>
      <c r="D41" s="69">
        <v>0</v>
      </c>
      <c r="E41" s="69">
        <v>0</v>
      </c>
      <c r="F41" s="69">
        <v>0</v>
      </c>
      <c r="G41" s="69"/>
      <c r="H41" s="69"/>
      <c r="I41" s="69"/>
    </row>
    <row r="42" spans="1:9" s="7" customFormat="1" ht="15.75" customHeight="1" thickBot="1">
      <c r="A42" s="28" t="s">
        <v>65</v>
      </c>
      <c r="B42" s="70">
        <f aca="true" t="shared" si="10" ref="B42:I42">SUM(B43:B44)</f>
        <v>3</v>
      </c>
      <c r="C42" s="70">
        <f t="shared" si="10"/>
        <v>3</v>
      </c>
      <c r="D42" s="70">
        <f t="shared" si="10"/>
        <v>0</v>
      </c>
      <c r="E42" s="70">
        <f t="shared" si="10"/>
        <v>0</v>
      </c>
      <c r="F42" s="70">
        <f t="shared" si="10"/>
        <v>0</v>
      </c>
      <c r="G42" s="70">
        <f t="shared" si="10"/>
        <v>0</v>
      </c>
      <c r="H42" s="70">
        <f t="shared" si="10"/>
        <v>0</v>
      </c>
      <c r="I42" s="70">
        <f t="shared" si="10"/>
        <v>0</v>
      </c>
    </row>
    <row r="43" spans="1:9" s="7" customFormat="1" ht="15.75" customHeight="1" thickBot="1">
      <c r="A43" s="30" t="s">
        <v>66</v>
      </c>
      <c r="B43" s="72">
        <v>1</v>
      </c>
      <c r="C43" s="72">
        <v>1</v>
      </c>
      <c r="D43" s="72">
        <v>0</v>
      </c>
      <c r="E43" s="72">
        <v>0</v>
      </c>
      <c r="F43" s="72">
        <v>0</v>
      </c>
      <c r="G43" s="72"/>
      <c r="H43" s="72"/>
      <c r="I43" s="72"/>
    </row>
    <row r="44" spans="1:9" s="7" customFormat="1" ht="15.75" customHeight="1" thickBot="1">
      <c r="A44" s="30" t="s">
        <v>71</v>
      </c>
      <c r="B44" s="72">
        <v>2</v>
      </c>
      <c r="C44" s="72">
        <v>2</v>
      </c>
      <c r="D44" s="72">
        <v>0</v>
      </c>
      <c r="E44" s="72">
        <v>0</v>
      </c>
      <c r="F44" s="72">
        <v>0</v>
      </c>
      <c r="G44" s="72"/>
      <c r="H44" s="72"/>
      <c r="I44" s="72"/>
    </row>
    <row r="45" spans="1:9" ht="15.75" customHeight="1" thickBot="1">
      <c r="A45" s="28" t="s">
        <v>72</v>
      </c>
      <c r="B45" s="71">
        <f aca="true" t="shared" si="11" ref="B45:I45">SUM(B46:B52)</f>
        <v>9</v>
      </c>
      <c r="C45" s="71">
        <f t="shared" si="11"/>
        <v>7</v>
      </c>
      <c r="D45" s="71">
        <f t="shared" si="11"/>
        <v>2</v>
      </c>
      <c r="E45" s="71">
        <f t="shared" si="11"/>
        <v>0</v>
      </c>
      <c r="F45" s="71">
        <f t="shared" si="11"/>
        <v>0</v>
      </c>
      <c r="G45" s="71">
        <f t="shared" si="11"/>
        <v>0</v>
      </c>
      <c r="H45" s="71">
        <f t="shared" si="11"/>
        <v>0</v>
      </c>
      <c r="I45" s="71">
        <f t="shared" si="11"/>
        <v>0</v>
      </c>
    </row>
    <row r="46" spans="1:9" s="19" customFormat="1" ht="15.75" customHeight="1" thickBot="1">
      <c r="A46" s="31" t="s">
        <v>73</v>
      </c>
      <c r="B46" s="75">
        <v>1</v>
      </c>
      <c r="C46" s="75">
        <v>1</v>
      </c>
      <c r="D46" s="75">
        <v>0</v>
      </c>
      <c r="E46" s="75">
        <v>0</v>
      </c>
      <c r="F46" s="75">
        <v>0</v>
      </c>
      <c r="G46" s="75"/>
      <c r="H46" s="75"/>
      <c r="I46" s="75"/>
    </row>
    <row r="47" spans="1:9" s="19" customFormat="1" ht="15.75" customHeight="1" thickBot="1">
      <c r="A47" s="31" t="s">
        <v>74</v>
      </c>
      <c r="B47" s="75">
        <v>1</v>
      </c>
      <c r="C47" s="75">
        <v>1</v>
      </c>
      <c r="D47" s="75">
        <v>0</v>
      </c>
      <c r="E47" s="75">
        <v>0</v>
      </c>
      <c r="F47" s="75">
        <v>0</v>
      </c>
      <c r="G47" s="75"/>
      <c r="H47" s="75"/>
      <c r="I47" s="75"/>
    </row>
    <row r="48" spans="1:9" s="19" customFormat="1" ht="15.75" customHeight="1" thickBot="1">
      <c r="A48" s="31" t="s">
        <v>77</v>
      </c>
      <c r="B48" s="75">
        <v>1</v>
      </c>
      <c r="C48" s="75">
        <v>1</v>
      </c>
      <c r="D48" s="75">
        <v>0</v>
      </c>
      <c r="E48" s="75">
        <v>0</v>
      </c>
      <c r="F48" s="75">
        <v>0</v>
      </c>
      <c r="G48" s="75"/>
      <c r="H48" s="75"/>
      <c r="I48" s="75"/>
    </row>
    <row r="49" spans="1:9" s="19" customFormat="1" ht="15.75" customHeight="1" thickBot="1">
      <c r="A49" s="31" t="s">
        <v>78</v>
      </c>
      <c r="B49" s="75">
        <v>2</v>
      </c>
      <c r="C49" s="75">
        <v>1</v>
      </c>
      <c r="D49" s="75">
        <v>1</v>
      </c>
      <c r="E49" s="75">
        <v>0</v>
      </c>
      <c r="F49" s="75">
        <v>0</v>
      </c>
      <c r="G49" s="75"/>
      <c r="H49" s="75"/>
      <c r="I49" s="75"/>
    </row>
    <row r="50" spans="1:9" s="19" customFormat="1" ht="31.5" customHeight="1" thickBot="1">
      <c r="A50" s="31" t="s">
        <v>79</v>
      </c>
      <c r="B50" s="75">
        <v>2</v>
      </c>
      <c r="C50" s="75">
        <v>1</v>
      </c>
      <c r="D50" s="75">
        <v>1</v>
      </c>
      <c r="E50" s="75">
        <v>0</v>
      </c>
      <c r="F50" s="75">
        <v>0</v>
      </c>
      <c r="G50" s="75"/>
      <c r="H50" s="75"/>
      <c r="I50" s="75"/>
    </row>
    <row r="51" spans="1:9" s="19" customFormat="1" ht="15.75" customHeight="1" thickBot="1">
      <c r="A51" s="31" t="s">
        <v>81</v>
      </c>
      <c r="B51" s="75">
        <v>1</v>
      </c>
      <c r="C51" s="75">
        <v>1</v>
      </c>
      <c r="D51" s="75">
        <v>0</v>
      </c>
      <c r="E51" s="75">
        <v>0</v>
      </c>
      <c r="F51" s="75">
        <v>0</v>
      </c>
      <c r="G51" s="75"/>
      <c r="H51" s="75"/>
      <c r="I51" s="75"/>
    </row>
    <row r="52" spans="1:9" s="19" customFormat="1" ht="15.75" customHeight="1" thickBot="1">
      <c r="A52" s="31" t="s">
        <v>82</v>
      </c>
      <c r="B52" s="75">
        <v>1</v>
      </c>
      <c r="C52" s="75">
        <v>1</v>
      </c>
      <c r="D52" s="75">
        <v>0</v>
      </c>
      <c r="E52" s="75">
        <v>0</v>
      </c>
      <c r="F52" s="75">
        <v>0</v>
      </c>
      <c r="G52" s="75"/>
      <c r="H52" s="75"/>
      <c r="I52" s="75"/>
    </row>
    <row r="53" spans="1:9" s="19" customFormat="1" ht="15.75" customHeight="1" thickBot="1">
      <c r="A53" s="28" t="s">
        <v>84</v>
      </c>
      <c r="B53" s="70">
        <f aca="true" t="shared" si="12" ref="B53:I53">SUM(B54:B54)</f>
        <v>2</v>
      </c>
      <c r="C53" s="70">
        <f t="shared" si="12"/>
        <v>2</v>
      </c>
      <c r="D53" s="70">
        <f t="shared" si="12"/>
        <v>0</v>
      </c>
      <c r="E53" s="70">
        <f t="shared" si="12"/>
        <v>0</v>
      </c>
      <c r="F53" s="70">
        <f t="shared" si="12"/>
        <v>0</v>
      </c>
      <c r="G53" s="70">
        <f t="shared" si="12"/>
        <v>0</v>
      </c>
      <c r="H53" s="70">
        <f t="shared" si="12"/>
        <v>0</v>
      </c>
      <c r="I53" s="70">
        <f t="shared" si="12"/>
        <v>0</v>
      </c>
    </row>
    <row r="54" spans="1:9" s="19" customFormat="1" ht="15.75" customHeight="1" thickBot="1">
      <c r="A54" s="31" t="s">
        <v>88</v>
      </c>
      <c r="B54" s="75">
        <v>2</v>
      </c>
      <c r="C54" s="75">
        <v>2</v>
      </c>
      <c r="D54" s="75">
        <v>0</v>
      </c>
      <c r="E54" s="75">
        <v>0</v>
      </c>
      <c r="F54" s="75">
        <v>0</v>
      </c>
      <c r="G54" s="75"/>
      <c r="H54" s="75"/>
      <c r="I54" s="75"/>
    </row>
    <row r="55" spans="1:9" s="19" customFormat="1" ht="15.75" customHeight="1" thickBot="1">
      <c r="A55" s="28" t="s">
        <v>41</v>
      </c>
      <c r="B55" s="70">
        <f aca="true" t="shared" si="13" ref="B55:I55">SUM(B56:B56)</f>
        <v>1</v>
      </c>
      <c r="C55" s="70">
        <f t="shared" si="13"/>
        <v>1</v>
      </c>
      <c r="D55" s="70">
        <f t="shared" si="13"/>
        <v>0</v>
      </c>
      <c r="E55" s="70">
        <f t="shared" si="13"/>
        <v>0</v>
      </c>
      <c r="F55" s="70">
        <f t="shared" si="13"/>
        <v>0</v>
      </c>
      <c r="G55" s="70">
        <f t="shared" si="13"/>
        <v>0</v>
      </c>
      <c r="H55" s="70">
        <f t="shared" si="13"/>
        <v>0</v>
      </c>
      <c r="I55" s="70">
        <f t="shared" si="13"/>
        <v>0</v>
      </c>
    </row>
    <row r="56" spans="1:9" s="19" customFormat="1" ht="15.75" customHeight="1" thickBot="1">
      <c r="A56" s="31" t="s">
        <v>106</v>
      </c>
      <c r="B56" s="75">
        <v>1</v>
      </c>
      <c r="C56" s="75">
        <v>1</v>
      </c>
      <c r="D56" s="75">
        <v>0</v>
      </c>
      <c r="E56" s="75">
        <v>0</v>
      </c>
      <c r="F56" s="75">
        <v>0</v>
      </c>
      <c r="G56" s="75"/>
      <c r="H56" s="75"/>
      <c r="I56" s="75"/>
    </row>
    <row r="57" spans="1:9" ht="15.75" customHeight="1" thickBot="1">
      <c r="A57" s="27" t="s">
        <v>126</v>
      </c>
      <c r="B57" s="74">
        <f aca="true" t="shared" si="14" ref="B57:I57">B58</f>
        <v>1</v>
      </c>
      <c r="C57" s="74">
        <f t="shared" si="14"/>
        <v>1</v>
      </c>
      <c r="D57" s="74">
        <f t="shared" si="14"/>
        <v>0</v>
      </c>
      <c r="E57" s="74">
        <f t="shared" si="14"/>
        <v>0</v>
      </c>
      <c r="F57" s="74">
        <f t="shared" si="14"/>
        <v>0</v>
      </c>
      <c r="G57" s="74">
        <f t="shared" si="14"/>
        <v>0</v>
      </c>
      <c r="H57" s="74">
        <f t="shared" si="14"/>
        <v>0</v>
      </c>
      <c r="I57" s="74">
        <f t="shared" si="14"/>
        <v>0</v>
      </c>
    </row>
    <row r="58" spans="1:9" ht="15.75" customHeight="1" thickBot="1">
      <c r="A58" s="28" t="s">
        <v>28</v>
      </c>
      <c r="B58" s="70">
        <v>1</v>
      </c>
      <c r="C58" s="70">
        <v>1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</row>
    <row r="59" spans="1:9" ht="15.75" customHeight="1" thickBot="1">
      <c r="A59" s="31" t="s">
        <v>103</v>
      </c>
      <c r="B59" s="76">
        <v>1</v>
      </c>
      <c r="C59" s="76">
        <v>1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</row>
    <row r="61" ht="16.5" thickBot="1"/>
    <row r="62" spans="1:2" ht="16.5" thickBot="1">
      <c r="A62" s="36" t="s">
        <v>147</v>
      </c>
      <c r="B62" s="36" t="s">
        <v>137</v>
      </c>
    </row>
    <row r="63" spans="1:2" ht="16.5" thickBot="1">
      <c r="A63" s="83" t="s">
        <v>141</v>
      </c>
      <c r="B63" s="36">
        <v>2</v>
      </c>
    </row>
    <row r="64" spans="1:2" ht="16.5" thickBot="1">
      <c r="A64" s="83" t="s">
        <v>133</v>
      </c>
      <c r="B64" s="36">
        <v>36</v>
      </c>
    </row>
    <row r="65" spans="1:2" ht="16.5" thickBot="1">
      <c r="A65" s="83" t="s">
        <v>134</v>
      </c>
      <c r="B65" s="36">
        <v>22</v>
      </c>
    </row>
    <row r="66" spans="1:2" ht="16.5" thickBot="1">
      <c r="A66" s="83" t="s">
        <v>135</v>
      </c>
      <c r="B66" s="36">
        <v>1</v>
      </c>
    </row>
    <row r="67" spans="1:2" ht="16.5" thickBot="1">
      <c r="A67" s="36" t="s">
        <v>0</v>
      </c>
      <c r="B67" s="36">
        <f>SUM(B63:B66)</f>
        <v>61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23.50390625" style="0" customWidth="1"/>
    <col min="2" max="9" width="7.375" style="61" customWidth="1"/>
  </cols>
  <sheetData>
    <row r="1" spans="1:9" ht="33" customHeight="1" thickBot="1">
      <c r="A1" s="176" t="s">
        <v>238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6.5" thickBot="1">
      <c r="A2" s="37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s="7" customFormat="1" ht="16.5" thickBot="1">
      <c r="A3" s="27" t="s">
        <v>124</v>
      </c>
      <c r="B3" s="23">
        <f aca="true" t="shared" si="0" ref="B3:I3">B4</f>
        <v>2</v>
      </c>
      <c r="C3" s="23">
        <f t="shared" si="0"/>
        <v>0</v>
      </c>
      <c r="D3" s="23">
        <f t="shared" si="0"/>
        <v>0</v>
      </c>
      <c r="E3" s="23">
        <f t="shared" si="0"/>
        <v>1</v>
      </c>
      <c r="F3" s="23">
        <f t="shared" si="0"/>
        <v>1</v>
      </c>
      <c r="G3" s="23">
        <f t="shared" si="0"/>
        <v>0</v>
      </c>
      <c r="H3" s="23">
        <f t="shared" si="0"/>
        <v>0</v>
      </c>
      <c r="I3" s="23">
        <f t="shared" si="0"/>
        <v>0</v>
      </c>
    </row>
    <row r="4" spans="1:9" s="7" customFormat="1" ht="16.5" thickBot="1">
      <c r="A4" s="87" t="s">
        <v>227</v>
      </c>
      <c r="B4" s="88">
        <v>2</v>
      </c>
      <c r="C4" s="88">
        <v>0</v>
      </c>
      <c r="D4" s="88">
        <v>0</v>
      </c>
      <c r="E4" s="88">
        <v>1</v>
      </c>
      <c r="F4" s="88">
        <v>1</v>
      </c>
      <c r="G4" s="88"/>
      <c r="H4" s="88"/>
      <c r="I4" s="88"/>
    </row>
    <row r="6" ht="16.5" thickBot="1"/>
    <row r="7" spans="1:2" ht="16.5" thickBot="1">
      <c r="A7" s="36" t="s">
        <v>147</v>
      </c>
      <c r="B7" s="36" t="s">
        <v>137</v>
      </c>
    </row>
    <row r="8" spans="1:2" ht="16.5" thickBot="1">
      <c r="A8" s="83" t="s">
        <v>141</v>
      </c>
      <c r="B8" s="36">
        <v>2</v>
      </c>
    </row>
    <row r="9" spans="1:2" ht="16.5" thickBot="1">
      <c r="A9" s="83" t="s">
        <v>133</v>
      </c>
      <c r="B9" s="36">
        <v>36</v>
      </c>
    </row>
    <row r="10" spans="1:2" ht="16.5" thickBot="1">
      <c r="A10" s="83" t="s">
        <v>134</v>
      </c>
      <c r="B10" s="36">
        <v>22</v>
      </c>
    </row>
    <row r="11" spans="1:2" ht="16.5" thickBot="1">
      <c r="A11" s="83" t="s">
        <v>135</v>
      </c>
      <c r="B11" s="36">
        <v>1</v>
      </c>
    </row>
    <row r="12" spans="1:2" ht="16.5" thickBot="1">
      <c r="A12" s="36" t="s">
        <v>0</v>
      </c>
      <c r="B12" s="36">
        <f>SUM(B8:B11)</f>
        <v>61</v>
      </c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23.50390625" style="0" customWidth="1"/>
    <col min="2" max="9" width="7.375" style="61" customWidth="1"/>
  </cols>
  <sheetData>
    <row r="1" spans="1:9" ht="33" customHeight="1" thickBot="1">
      <c r="A1" s="176" t="s">
        <v>239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6.5" thickBot="1">
      <c r="A2" s="37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s="7" customFormat="1" ht="16.5" thickBot="1">
      <c r="A3" s="27" t="s">
        <v>116</v>
      </c>
      <c r="B3" s="23">
        <f>SUM(B4+B10+B16+B21+B26+B32)</f>
        <v>36</v>
      </c>
      <c r="C3" s="23">
        <f>C4+C10+C16+C21+C26+C32</f>
        <v>27</v>
      </c>
      <c r="D3" s="23">
        <f>D4+D10+D16+D21+D26+D32</f>
        <v>3</v>
      </c>
      <c r="E3" s="23">
        <f>E4+E10+E16+E21+E26+E32</f>
        <v>3</v>
      </c>
      <c r="F3" s="23">
        <f>SUM(F4,F10,F16,F21,F26,F32)</f>
        <v>3</v>
      </c>
      <c r="G3" s="23">
        <f>G4+G10+G16+G21+G26+G32</f>
        <v>0</v>
      </c>
      <c r="H3" s="23">
        <f>H4+H10+H16+H21+H26+H32</f>
        <v>0</v>
      </c>
      <c r="I3" s="23">
        <f>I4+I10+I16+I21+I26+I32</f>
        <v>0</v>
      </c>
    </row>
    <row r="4" spans="1:9" s="7" customFormat="1" ht="15.75" customHeight="1" thickBot="1">
      <c r="A4" s="28" t="s">
        <v>27</v>
      </c>
      <c r="B4" s="67">
        <f aca="true" t="shared" si="0" ref="B4:I4">SUM(B5:B9)</f>
        <v>5</v>
      </c>
      <c r="C4" s="67">
        <f t="shared" si="0"/>
        <v>5</v>
      </c>
      <c r="D4" s="67">
        <f t="shared" si="0"/>
        <v>0</v>
      </c>
      <c r="E4" s="67">
        <f t="shared" si="0"/>
        <v>0</v>
      </c>
      <c r="F4" s="67">
        <f t="shared" si="0"/>
        <v>0</v>
      </c>
      <c r="G4" s="67">
        <f t="shared" si="0"/>
        <v>0</v>
      </c>
      <c r="H4" s="67">
        <f t="shared" si="0"/>
        <v>0</v>
      </c>
      <c r="I4" s="67">
        <f t="shared" si="0"/>
        <v>0</v>
      </c>
    </row>
    <row r="5" spans="1:9" ht="16.5" thickBot="1">
      <c r="A5" s="29" t="s">
        <v>8</v>
      </c>
      <c r="B5" s="68">
        <v>1</v>
      </c>
      <c r="C5" s="68">
        <v>1</v>
      </c>
      <c r="D5" s="68">
        <v>0</v>
      </c>
      <c r="E5" s="68">
        <v>0</v>
      </c>
      <c r="F5" s="68">
        <v>0</v>
      </c>
      <c r="G5" s="69"/>
      <c r="H5" s="69"/>
      <c r="I5" s="69"/>
    </row>
    <row r="6" spans="1:9" ht="16.5" thickBot="1">
      <c r="A6" s="29" t="s">
        <v>9</v>
      </c>
      <c r="B6" s="68">
        <v>1</v>
      </c>
      <c r="C6" s="68">
        <v>1</v>
      </c>
      <c r="D6" s="68">
        <v>0</v>
      </c>
      <c r="E6" s="68">
        <v>0</v>
      </c>
      <c r="F6" s="68">
        <v>0</v>
      </c>
      <c r="G6" s="69"/>
      <c r="H6" s="69"/>
      <c r="I6" s="69"/>
    </row>
    <row r="7" spans="1:9" ht="16.5" thickBot="1">
      <c r="A7" s="29" t="s">
        <v>109</v>
      </c>
      <c r="B7" s="68">
        <v>1</v>
      </c>
      <c r="C7" s="68">
        <v>1</v>
      </c>
      <c r="D7" s="68">
        <v>0</v>
      </c>
      <c r="E7" s="68">
        <v>0</v>
      </c>
      <c r="F7" s="68">
        <v>0</v>
      </c>
      <c r="G7" s="69"/>
      <c r="H7" s="69"/>
      <c r="I7" s="69"/>
    </row>
    <row r="8" spans="1:9" ht="15.75" customHeight="1" thickBot="1">
      <c r="A8" s="29" t="s">
        <v>10</v>
      </c>
      <c r="B8" s="68">
        <v>1</v>
      </c>
      <c r="C8" s="68">
        <v>1</v>
      </c>
      <c r="D8" s="68">
        <v>0</v>
      </c>
      <c r="E8" s="68">
        <v>0</v>
      </c>
      <c r="F8" s="68">
        <v>0</v>
      </c>
      <c r="G8" s="69"/>
      <c r="H8" s="69"/>
      <c r="I8" s="69"/>
    </row>
    <row r="9" spans="1:9" ht="15.75" customHeight="1" thickBot="1">
      <c r="A9" s="29" t="s">
        <v>11</v>
      </c>
      <c r="B9" s="68">
        <v>1</v>
      </c>
      <c r="C9" s="68">
        <v>1</v>
      </c>
      <c r="D9" s="68">
        <v>0</v>
      </c>
      <c r="E9" s="68">
        <v>0</v>
      </c>
      <c r="F9" s="68">
        <v>0</v>
      </c>
      <c r="G9" s="69">
        <v>0</v>
      </c>
      <c r="H9" s="69"/>
      <c r="I9" s="69"/>
    </row>
    <row r="10" spans="1:9" ht="15.75" customHeight="1" thickBot="1">
      <c r="A10" s="28" t="s">
        <v>50</v>
      </c>
      <c r="B10" s="70">
        <f aca="true" t="shared" si="1" ref="B10:I10">SUM(B11:B15)</f>
        <v>5</v>
      </c>
      <c r="C10" s="70">
        <f t="shared" si="1"/>
        <v>5</v>
      </c>
      <c r="D10" s="70">
        <f t="shared" si="1"/>
        <v>0</v>
      </c>
      <c r="E10" s="70">
        <f t="shared" si="1"/>
        <v>0</v>
      </c>
      <c r="F10" s="70">
        <f t="shared" si="1"/>
        <v>0</v>
      </c>
      <c r="G10" s="70">
        <f t="shared" si="1"/>
        <v>0</v>
      </c>
      <c r="H10" s="70">
        <f t="shared" si="1"/>
        <v>0</v>
      </c>
      <c r="I10" s="70">
        <f t="shared" si="1"/>
        <v>0</v>
      </c>
    </row>
    <row r="11" spans="1:9" ht="15.75" customHeight="1" thickBot="1">
      <c r="A11" s="29" t="s">
        <v>14</v>
      </c>
      <c r="B11" s="69">
        <v>1</v>
      </c>
      <c r="C11" s="69">
        <v>1</v>
      </c>
      <c r="D11" s="69">
        <v>0</v>
      </c>
      <c r="E11" s="69">
        <v>0</v>
      </c>
      <c r="F11" s="69">
        <v>0</v>
      </c>
      <c r="G11" s="69"/>
      <c r="H11" s="69"/>
      <c r="I11" s="69"/>
    </row>
    <row r="12" spans="1:9" ht="15.75" customHeight="1" thickBot="1">
      <c r="A12" s="29" t="s">
        <v>15</v>
      </c>
      <c r="B12" s="69">
        <v>1</v>
      </c>
      <c r="C12" s="69">
        <v>1</v>
      </c>
      <c r="D12" s="69">
        <v>0</v>
      </c>
      <c r="E12" s="69">
        <v>0</v>
      </c>
      <c r="F12" s="69">
        <v>0</v>
      </c>
      <c r="G12" s="69"/>
      <c r="H12" s="69"/>
      <c r="I12" s="69"/>
    </row>
    <row r="13" spans="1:9" ht="15.75" customHeight="1" thickBot="1">
      <c r="A13" s="29" t="s">
        <v>16</v>
      </c>
      <c r="B13" s="69">
        <v>1</v>
      </c>
      <c r="C13" s="69">
        <v>1</v>
      </c>
      <c r="D13" s="69">
        <v>0</v>
      </c>
      <c r="E13" s="69">
        <v>0</v>
      </c>
      <c r="F13" s="69">
        <v>0</v>
      </c>
      <c r="G13" s="69"/>
      <c r="H13" s="69"/>
      <c r="I13" s="69"/>
    </row>
    <row r="14" spans="1:9" ht="15.75" customHeight="1" thickBot="1">
      <c r="A14" s="29" t="s">
        <v>111</v>
      </c>
      <c r="B14" s="69">
        <v>1</v>
      </c>
      <c r="C14" s="69">
        <v>1</v>
      </c>
      <c r="D14" s="69">
        <v>0</v>
      </c>
      <c r="E14" s="69">
        <v>0</v>
      </c>
      <c r="F14" s="69">
        <v>0</v>
      </c>
      <c r="G14" s="69"/>
      <c r="H14" s="69"/>
      <c r="I14" s="69"/>
    </row>
    <row r="15" spans="1:9" ht="15.75" customHeight="1" thickBot="1">
      <c r="A15" s="29" t="s">
        <v>18</v>
      </c>
      <c r="B15" s="69">
        <v>1</v>
      </c>
      <c r="C15" s="69">
        <v>1</v>
      </c>
      <c r="D15" s="69">
        <v>0</v>
      </c>
      <c r="E15" s="69">
        <v>0</v>
      </c>
      <c r="F15" s="69">
        <v>0</v>
      </c>
      <c r="G15" s="69"/>
      <c r="H15" s="69"/>
      <c r="I15" s="69"/>
    </row>
    <row r="16" spans="1:9" ht="15.75" customHeight="1" thickBot="1">
      <c r="A16" s="28" t="s">
        <v>23</v>
      </c>
      <c r="B16" s="71">
        <f aca="true" t="shared" si="2" ref="B16:I16">SUM(B17:B20)</f>
        <v>4</v>
      </c>
      <c r="C16" s="71">
        <f t="shared" si="2"/>
        <v>4</v>
      </c>
      <c r="D16" s="71">
        <f t="shared" si="2"/>
        <v>0</v>
      </c>
      <c r="E16" s="71">
        <f t="shared" si="2"/>
        <v>0</v>
      </c>
      <c r="F16" s="71">
        <f t="shared" si="2"/>
        <v>0</v>
      </c>
      <c r="G16" s="71">
        <f t="shared" si="2"/>
        <v>0</v>
      </c>
      <c r="H16" s="71">
        <f t="shared" si="2"/>
        <v>0</v>
      </c>
      <c r="I16" s="71">
        <f t="shared" si="2"/>
        <v>0</v>
      </c>
    </row>
    <row r="17" spans="1:9" ht="15" customHeight="1" thickBot="1">
      <c r="A17" s="29" t="s">
        <v>20</v>
      </c>
      <c r="B17" s="69">
        <v>1</v>
      </c>
      <c r="C17" s="69">
        <v>1</v>
      </c>
      <c r="D17" s="69">
        <v>0</v>
      </c>
      <c r="E17" s="69">
        <v>0</v>
      </c>
      <c r="F17" s="69">
        <v>0</v>
      </c>
      <c r="G17" s="69"/>
      <c r="H17" s="69"/>
      <c r="I17" s="69"/>
    </row>
    <row r="18" spans="1:9" ht="15.75" customHeight="1" thickBot="1">
      <c r="A18" s="29" t="s">
        <v>21</v>
      </c>
      <c r="B18" s="69">
        <v>1</v>
      </c>
      <c r="C18" s="69">
        <v>1</v>
      </c>
      <c r="D18" s="69">
        <v>0</v>
      </c>
      <c r="E18" s="69">
        <v>0</v>
      </c>
      <c r="F18" s="69">
        <v>0</v>
      </c>
      <c r="G18" s="69"/>
      <c r="H18" s="69"/>
      <c r="I18" s="69"/>
    </row>
    <row r="19" spans="1:9" ht="15.75" customHeight="1" thickBot="1">
      <c r="A19" s="29" t="s">
        <v>22</v>
      </c>
      <c r="B19" s="69">
        <v>1</v>
      </c>
      <c r="C19" s="69">
        <v>1</v>
      </c>
      <c r="D19" s="69">
        <v>0</v>
      </c>
      <c r="E19" s="69">
        <v>0</v>
      </c>
      <c r="F19" s="69">
        <v>0</v>
      </c>
      <c r="G19" s="69"/>
      <c r="H19" s="69"/>
      <c r="I19" s="69"/>
    </row>
    <row r="20" spans="1:9" ht="15.75" customHeight="1" thickBot="1">
      <c r="A20" s="29" t="s">
        <v>24</v>
      </c>
      <c r="B20" s="69">
        <v>1</v>
      </c>
      <c r="C20" s="69">
        <v>1</v>
      </c>
      <c r="D20" s="69">
        <v>0</v>
      </c>
      <c r="E20" s="69">
        <v>0</v>
      </c>
      <c r="F20" s="69">
        <v>0</v>
      </c>
      <c r="G20" s="69"/>
      <c r="H20" s="69"/>
      <c r="I20" s="69"/>
    </row>
    <row r="21" spans="1:9" ht="15.75" customHeight="1" thickBot="1">
      <c r="A21" s="28" t="s">
        <v>28</v>
      </c>
      <c r="B21" s="70">
        <f aca="true" t="shared" si="3" ref="B21:I21">SUM(B22:B25)</f>
        <v>14</v>
      </c>
      <c r="C21" s="70">
        <f t="shared" si="3"/>
        <v>5</v>
      </c>
      <c r="D21" s="70">
        <f t="shared" si="3"/>
        <v>3</v>
      </c>
      <c r="E21" s="70">
        <f t="shared" si="3"/>
        <v>3</v>
      </c>
      <c r="F21" s="70">
        <f t="shared" si="3"/>
        <v>3</v>
      </c>
      <c r="G21" s="70">
        <f t="shared" si="3"/>
        <v>0</v>
      </c>
      <c r="H21" s="70">
        <f t="shared" si="3"/>
        <v>0</v>
      </c>
      <c r="I21" s="70">
        <f t="shared" si="3"/>
        <v>0</v>
      </c>
    </row>
    <row r="22" spans="1:9" ht="15.75" customHeight="1" thickBot="1">
      <c r="A22" s="29" t="s">
        <v>29</v>
      </c>
      <c r="B22" s="69">
        <v>2</v>
      </c>
      <c r="C22" s="69">
        <v>2</v>
      </c>
      <c r="D22" s="69">
        <v>0</v>
      </c>
      <c r="E22" s="69">
        <v>0</v>
      </c>
      <c r="F22" s="69">
        <v>0</v>
      </c>
      <c r="G22" s="69"/>
      <c r="H22" s="69"/>
      <c r="I22" s="69"/>
    </row>
    <row r="23" spans="1:9" ht="15.75" customHeight="1" thickBot="1">
      <c r="A23" s="29" t="s">
        <v>30</v>
      </c>
      <c r="B23" s="69">
        <v>4</v>
      </c>
      <c r="C23" s="69">
        <v>1</v>
      </c>
      <c r="D23" s="69">
        <v>1</v>
      </c>
      <c r="E23" s="69">
        <v>1</v>
      </c>
      <c r="F23" s="69">
        <v>1</v>
      </c>
      <c r="G23" s="69"/>
      <c r="H23" s="69"/>
      <c r="I23" s="69"/>
    </row>
    <row r="24" spans="1:9" ht="15.75" customHeight="1" thickBot="1">
      <c r="A24" s="29" t="s">
        <v>31</v>
      </c>
      <c r="B24" s="69">
        <v>7</v>
      </c>
      <c r="C24" s="69">
        <v>1</v>
      </c>
      <c r="D24" s="69">
        <v>2</v>
      </c>
      <c r="E24" s="69">
        <v>2</v>
      </c>
      <c r="F24" s="69">
        <v>2</v>
      </c>
      <c r="G24" s="69"/>
      <c r="H24" s="69"/>
      <c r="I24" s="69"/>
    </row>
    <row r="25" spans="1:9" ht="15.75" customHeight="1" thickBot="1">
      <c r="A25" s="29" t="s">
        <v>32</v>
      </c>
      <c r="B25" s="69">
        <v>1</v>
      </c>
      <c r="C25" s="69">
        <v>1</v>
      </c>
      <c r="D25" s="69">
        <v>0</v>
      </c>
      <c r="E25" s="69">
        <v>0</v>
      </c>
      <c r="F25" s="69">
        <v>0</v>
      </c>
      <c r="G25" s="69"/>
      <c r="H25" s="69"/>
      <c r="I25" s="69"/>
    </row>
    <row r="26" spans="1:9" s="7" customFormat="1" ht="15.75" customHeight="1" thickBot="1">
      <c r="A26" s="28" t="s">
        <v>34</v>
      </c>
      <c r="B26" s="70">
        <f aca="true" t="shared" si="4" ref="B26:I26">SUM(B27:B31)</f>
        <v>6</v>
      </c>
      <c r="C26" s="70">
        <f t="shared" si="4"/>
        <v>6</v>
      </c>
      <c r="D26" s="70">
        <f t="shared" si="4"/>
        <v>0</v>
      </c>
      <c r="E26" s="70">
        <f t="shared" si="4"/>
        <v>0</v>
      </c>
      <c r="F26" s="70">
        <f t="shared" si="4"/>
        <v>0</v>
      </c>
      <c r="G26" s="70">
        <f t="shared" si="4"/>
        <v>0</v>
      </c>
      <c r="H26" s="70">
        <f t="shared" si="4"/>
        <v>0</v>
      </c>
      <c r="I26" s="70">
        <f t="shared" si="4"/>
        <v>0</v>
      </c>
    </row>
    <row r="27" spans="1:9" s="7" customFormat="1" ht="15.75" customHeight="1" thickBot="1">
      <c r="A27" s="30" t="s">
        <v>36</v>
      </c>
      <c r="B27" s="72">
        <v>1</v>
      </c>
      <c r="C27" s="72">
        <v>1</v>
      </c>
      <c r="D27" s="72">
        <v>0</v>
      </c>
      <c r="E27" s="72">
        <v>0</v>
      </c>
      <c r="F27" s="72">
        <v>0</v>
      </c>
      <c r="G27" s="72"/>
      <c r="H27" s="72"/>
      <c r="I27" s="72"/>
    </row>
    <row r="28" spans="1:9" s="7" customFormat="1" ht="15.75" customHeight="1" thickBot="1">
      <c r="A28" s="30" t="s">
        <v>37</v>
      </c>
      <c r="B28" s="72">
        <v>2</v>
      </c>
      <c r="C28" s="72">
        <v>2</v>
      </c>
      <c r="D28" s="72">
        <v>0</v>
      </c>
      <c r="E28" s="72">
        <v>0</v>
      </c>
      <c r="F28" s="72">
        <v>0</v>
      </c>
      <c r="G28" s="72"/>
      <c r="H28" s="72"/>
      <c r="I28" s="72"/>
    </row>
    <row r="29" spans="1:9" s="7" customFormat="1" ht="15.75" customHeight="1" thickBot="1">
      <c r="A29" s="30" t="s">
        <v>38</v>
      </c>
      <c r="B29" s="72">
        <v>1</v>
      </c>
      <c r="C29" s="72">
        <v>1</v>
      </c>
      <c r="D29" s="72">
        <v>0</v>
      </c>
      <c r="E29" s="72">
        <v>0</v>
      </c>
      <c r="F29" s="72">
        <v>0</v>
      </c>
      <c r="G29" s="72"/>
      <c r="H29" s="72"/>
      <c r="I29" s="72"/>
    </row>
    <row r="30" spans="1:9" s="7" customFormat="1" ht="15.75" customHeight="1" thickBot="1">
      <c r="A30" s="30" t="s">
        <v>39</v>
      </c>
      <c r="B30" s="72">
        <v>1</v>
      </c>
      <c r="C30" s="72">
        <v>1</v>
      </c>
      <c r="D30" s="72">
        <v>0</v>
      </c>
      <c r="E30" s="72">
        <v>0</v>
      </c>
      <c r="F30" s="72">
        <v>0</v>
      </c>
      <c r="G30" s="72"/>
      <c r="H30" s="72"/>
      <c r="I30" s="72"/>
    </row>
    <row r="31" spans="1:9" s="7" customFormat="1" ht="15.75" customHeight="1" thickBot="1">
      <c r="A31" s="30" t="s">
        <v>40</v>
      </c>
      <c r="B31" s="72">
        <v>1</v>
      </c>
      <c r="C31" s="72">
        <v>1</v>
      </c>
      <c r="D31" s="72">
        <v>0</v>
      </c>
      <c r="E31" s="72">
        <v>0</v>
      </c>
      <c r="F31" s="72">
        <v>0</v>
      </c>
      <c r="G31" s="72"/>
      <c r="H31" s="72"/>
      <c r="I31" s="72"/>
    </row>
    <row r="32" spans="1:9" s="7" customFormat="1" ht="15.75" customHeight="1" thickBot="1">
      <c r="A32" s="28" t="s">
        <v>42</v>
      </c>
      <c r="B32" s="70">
        <f aca="true" t="shared" si="5" ref="B32:I32">SUM(B33:B34)</f>
        <v>2</v>
      </c>
      <c r="C32" s="70">
        <f t="shared" si="5"/>
        <v>2</v>
      </c>
      <c r="D32" s="70">
        <f t="shared" si="5"/>
        <v>0</v>
      </c>
      <c r="E32" s="70">
        <f t="shared" si="5"/>
        <v>0</v>
      </c>
      <c r="F32" s="70">
        <f t="shared" si="5"/>
        <v>0</v>
      </c>
      <c r="G32" s="70">
        <f t="shared" si="5"/>
        <v>0</v>
      </c>
      <c r="H32" s="70">
        <f t="shared" si="5"/>
        <v>0</v>
      </c>
      <c r="I32" s="70">
        <f t="shared" si="5"/>
        <v>0</v>
      </c>
    </row>
    <row r="33" spans="1:9" s="7" customFormat="1" ht="15.75" customHeight="1" thickBot="1">
      <c r="A33" s="30" t="s">
        <v>44</v>
      </c>
      <c r="B33" s="72">
        <v>1</v>
      </c>
      <c r="C33" s="72">
        <v>1</v>
      </c>
      <c r="D33" s="72">
        <v>0</v>
      </c>
      <c r="E33" s="72">
        <v>0</v>
      </c>
      <c r="F33" s="72">
        <v>0</v>
      </c>
      <c r="G33" s="72"/>
      <c r="H33" s="72"/>
      <c r="I33" s="72"/>
    </row>
    <row r="34" spans="1:9" s="7" customFormat="1" ht="15.75" customHeight="1" thickBot="1">
      <c r="A34" s="30" t="s">
        <v>45</v>
      </c>
      <c r="B34" s="72">
        <v>1</v>
      </c>
      <c r="C34" s="72">
        <v>1</v>
      </c>
      <c r="D34" s="72">
        <v>0</v>
      </c>
      <c r="E34" s="72">
        <v>0</v>
      </c>
      <c r="F34" s="72">
        <v>0</v>
      </c>
      <c r="G34" s="72"/>
      <c r="H34" s="72"/>
      <c r="I34" s="72"/>
    </row>
    <row r="36" ht="16.5" thickBot="1"/>
    <row r="37" spans="1:2" ht="16.5" thickBot="1">
      <c r="A37" s="36" t="s">
        <v>147</v>
      </c>
      <c r="B37" s="36" t="s">
        <v>137</v>
      </c>
    </row>
    <row r="38" spans="1:2" ht="16.5" thickBot="1">
      <c r="A38" s="83" t="s">
        <v>141</v>
      </c>
      <c r="B38" s="36">
        <v>2</v>
      </c>
    </row>
    <row r="39" spans="1:2" ht="16.5" thickBot="1">
      <c r="A39" s="83" t="s">
        <v>133</v>
      </c>
      <c r="B39" s="36">
        <v>36</v>
      </c>
    </row>
    <row r="40" spans="1:2" ht="16.5" thickBot="1">
      <c r="A40" s="83" t="s">
        <v>134</v>
      </c>
      <c r="B40" s="36">
        <v>22</v>
      </c>
    </row>
    <row r="41" spans="1:2" ht="16.5" thickBot="1">
      <c r="A41" s="83" t="s">
        <v>135</v>
      </c>
      <c r="B41" s="36">
        <v>1</v>
      </c>
    </row>
    <row r="42" spans="1:2" ht="16.5" thickBot="1">
      <c r="A42" s="36" t="s">
        <v>0</v>
      </c>
      <c r="B42" s="36">
        <f>SUM(B38:B41)</f>
        <v>61</v>
      </c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23.50390625" style="0" customWidth="1"/>
    <col min="2" max="9" width="7.375" style="61" customWidth="1"/>
  </cols>
  <sheetData>
    <row r="1" spans="1:9" ht="33" customHeight="1" thickBot="1">
      <c r="A1" s="176" t="s">
        <v>240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6.5" thickBot="1">
      <c r="A2" s="37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s="7" customFormat="1" ht="15.75" customHeight="1" thickBot="1">
      <c r="A3" s="27" t="s">
        <v>117</v>
      </c>
      <c r="B3" s="74">
        <f aca="true" t="shared" si="0" ref="B3:I3">B4+B7+B10+B18+B20</f>
        <v>22</v>
      </c>
      <c r="C3" s="74">
        <f t="shared" si="0"/>
        <v>20</v>
      </c>
      <c r="D3" s="74">
        <f t="shared" si="0"/>
        <v>2</v>
      </c>
      <c r="E3" s="74">
        <f t="shared" si="0"/>
        <v>0</v>
      </c>
      <c r="F3" s="74">
        <f t="shared" si="0"/>
        <v>0</v>
      </c>
      <c r="G3" s="74">
        <f t="shared" si="0"/>
        <v>0</v>
      </c>
      <c r="H3" s="74">
        <f t="shared" si="0"/>
        <v>0</v>
      </c>
      <c r="I3" s="74">
        <f t="shared" si="0"/>
        <v>0</v>
      </c>
    </row>
    <row r="4" spans="1:9" s="7" customFormat="1" ht="15.75" customHeight="1" thickBot="1">
      <c r="A4" s="28" t="s">
        <v>51</v>
      </c>
      <c r="B4" s="70">
        <f aca="true" t="shared" si="1" ref="B4:I4">SUM(B5:B6)</f>
        <v>7</v>
      </c>
      <c r="C4" s="70">
        <f t="shared" si="1"/>
        <v>7</v>
      </c>
      <c r="D4" s="70">
        <f t="shared" si="1"/>
        <v>0</v>
      </c>
      <c r="E4" s="70">
        <f t="shared" si="1"/>
        <v>0</v>
      </c>
      <c r="F4" s="70">
        <f t="shared" si="1"/>
        <v>0</v>
      </c>
      <c r="G4" s="70">
        <f t="shared" si="1"/>
        <v>0</v>
      </c>
      <c r="H4" s="70">
        <f t="shared" si="1"/>
        <v>0</v>
      </c>
      <c r="I4" s="70">
        <f t="shared" si="1"/>
        <v>0</v>
      </c>
    </row>
    <row r="5" spans="1:9" s="7" customFormat="1" ht="15.75" customHeight="1" thickBot="1">
      <c r="A5" s="30" t="s">
        <v>52</v>
      </c>
      <c r="B5" s="72">
        <v>2</v>
      </c>
      <c r="C5" s="72">
        <v>2</v>
      </c>
      <c r="D5" s="72">
        <v>0</v>
      </c>
      <c r="E5" s="72">
        <v>0</v>
      </c>
      <c r="F5" s="72">
        <v>0</v>
      </c>
      <c r="G5" s="72"/>
      <c r="H5" s="72"/>
      <c r="I5" s="72"/>
    </row>
    <row r="6" spans="1:9" s="7" customFormat="1" ht="15.75" customHeight="1" thickBot="1">
      <c r="A6" s="29" t="s">
        <v>115</v>
      </c>
      <c r="B6" s="69">
        <v>5</v>
      </c>
      <c r="C6" s="69">
        <v>5</v>
      </c>
      <c r="D6" s="69">
        <v>0</v>
      </c>
      <c r="E6" s="69">
        <v>0</v>
      </c>
      <c r="F6" s="69">
        <v>0</v>
      </c>
      <c r="G6" s="69"/>
      <c r="H6" s="69"/>
      <c r="I6" s="69"/>
    </row>
    <row r="7" spans="1:9" s="7" customFormat="1" ht="15.75" customHeight="1" thickBot="1">
      <c r="A7" s="28" t="s">
        <v>65</v>
      </c>
      <c r="B7" s="70">
        <f aca="true" t="shared" si="2" ref="B7:I7">SUM(B8:B9)</f>
        <v>3</v>
      </c>
      <c r="C7" s="70">
        <f t="shared" si="2"/>
        <v>3</v>
      </c>
      <c r="D7" s="70">
        <f t="shared" si="2"/>
        <v>0</v>
      </c>
      <c r="E7" s="70">
        <f t="shared" si="2"/>
        <v>0</v>
      </c>
      <c r="F7" s="70">
        <f t="shared" si="2"/>
        <v>0</v>
      </c>
      <c r="G7" s="70">
        <f t="shared" si="2"/>
        <v>0</v>
      </c>
      <c r="H7" s="70">
        <f t="shared" si="2"/>
        <v>0</v>
      </c>
      <c r="I7" s="70">
        <f t="shared" si="2"/>
        <v>0</v>
      </c>
    </row>
    <row r="8" spans="1:9" s="7" customFormat="1" ht="15.75" customHeight="1" thickBot="1">
      <c r="A8" s="30" t="s">
        <v>66</v>
      </c>
      <c r="B8" s="72">
        <v>1</v>
      </c>
      <c r="C8" s="72">
        <v>1</v>
      </c>
      <c r="D8" s="72">
        <v>0</v>
      </c>
      <c r="E8" s="72">
        <v>0</v>
      </c>
      <c r="F8" s="72">
        <v>0</v>
      </c>
      <c r="G8" s="72"/>
      <c r="H8" s="72"/>
      <c r="I8" s="72"/>
    </row>
    <row r="9" spans="1:9" s="7" customFormat="1" ht="15.75" customHeight="1" thickBot="1">
      <c r="A9" s="30" t="s">
        <v>71</v>
      </c>
      <c r="B9" s="72">
        <v>2</v>
      </c>
      <c r="C9" s="72">
        <v>2</v>
      </c>
      <c r="D9" s="72">
        <v>0</v>
      </c>
      <c r="E9" s="72">
        <v>0</v>
      </c>
      <c r="F9" s="72">
        <v>0</v>
      </c>
      <c r="G9" s="72"/>
      <c r="H9" s="72"/>
      <c r="I9" s="72"/>
    </row>
    <row r="10" spans="1:9" ht="15.75" customHeight="1" thickBot="1">
      <c r="A10" s="28" t="s">
        <v>72</v>
      </c>
      <c r="B10" s="71">
        <f aca="true" t="shared" si="3" ref="B10:I10">SUM(B11:B17)</f>
        <v>9</v>
      </c>
      <c r="C10" s="71">
        <f t="shared" si="3"/>
        <v>7</v>
      </c>
      <c r="D10" s="71">
        <f t="shared" si="3"/>
        <v>2</v>
      </c>
      <c r="E10" s="71">
        <f t="shared" si="3"/>
        <v>0</v>
      </c>
      <c r="F10" s="71">
        <f t="shared" si="3"/>
        <v>0</v>
      </c>
      <c r="G10" s="71">
        <f t="shared" si="3"/>
        <v>0</v>
      </c>
      <c r="H10" s="71">
        <f t="shared" si="3"/>
        <v>0</v>
      </c>
      <c r="I10" s="71">
        <f t="shared" si="3"/>
        <v>0</v>
      </c>
    </row>
    <row r="11" spans="1:9" s="19" customFormat="1" ht="15.75" customHeight="1" thickBot="1">
      <c r="A11" s="31" t="s">
        <v>73</v>
      </c>
      <c r="B11" s="75">
        <v>1</v>
      </c>
      <c r="C11" s="75">
        <v>1</v>
      </c>
      <c r="D11" s="75">
        <v>0</v>
      </c>
      <c r="E11" s="75">
        <v>0</v>
      </c>
      <c r="F11" s="75">
        <v>0</v>
      </c>
      <c r="G11" s="75"/>
      <c r="H11" s="75"/>
      <c r="I11" s="75"/>
    </row>
    <row r="12" spans="1:9" s="19" customFormat="1" ht="15.75" customHeight="1" thickBot="1">
      <c r="A12" s="31" t="s">
        <v>74</v>
      </c>
      <c r="B12" s="75">
        <v>1</v>
      </c>
      <c r="C12" s="75">
        <v>1</v>
      </c>
      <c r="D12" s="75">
        <v>0</v>
      </c>
      <c r="E12" s="75">
        <v>0</v>
      </c>
      <c r="F12" s="75">
        <v>0</v>
      </c>
      <c r="G12" s="75"/>
      <c r="H12" s="75"/>
      <c r="I12" s="75"/>
    </row>
    <row r="13" spans="1:9" s="19" customFormat="1" ht="15.75" customHeight="1" thickBot="1">
      <c r="A13" s="31" t="s">
        <v>77</v>
      </c>
      <c r="B13" s="75">
        <v>1</v>
      </c>
      <c r="C13" s="75">
        <v>1</v>
      </c>
      <c r="D13" s="75">
        <v>0</v>
      </c>
      <c r="E13" s="75">
        <v>0</v>
      </c>
      <c r="F13" s="75">
        <v>0</v>
      </c>
      <c r="G13" s="75"/>
      <c r="H13" s="75"/>
      <c r="I13" s="75"/>
    </row>
    <row r="14" spans="1:9" s="19" customFormat="1" ht="15.75" customHeight="1" thickBot="1">
      <c r="A14" s="31" t="s">
        <v>78</v>
      </c>
      <c r="B14" s="75">
        <v>2</v>
      </c>
      <c r="C14" s="75">
        <v>1</v>
      </c>
      <c r="D14" s="75">
        <v>1</v>
      </c>
      <c r="E14" s="75">
        <v>0</v>
      </c>
      <c r="F14" s="75">
        <v>0</v>
      </c>
      <c r="G14" s="75"/>
      <c r="H14" s="75"/>
      <c r="I14" s="75"/>
    </row>
    <row r="15" spans="1:9" s="19" customFormat="1" ht="31.5" customHeight="1" thickBot="1">
      <c r="A15" s="31" t="s">
        <v>79</v>
      </c>
      <c r="B15" s="75">
        <v>2</v>
      </c>
      <c r="C15" s="75">
        <v>1</v>
      </c>
      <c r="D15" s="75">
        <v>1</v>
      </c>
      <c r="E15" s="75">
        <v>0</v>
      </c>
      <c r="F15" s="75">
        <v>0</v>
      </c>
      <c r="G15" s="75"/>
      <c r="H15" s="75"/>
      <c r="I15" s="75"/>
    </row>
    <row r="16" spans="1:9" s="19" customFormat="1" ht="15.75" customHeight="1" thickBot="1">
      <c r="A16" s="31" t="s">
        <v>81</v>
      </c>
      <c r="B16" s="75">
        <v>1</v>
      </c>
      <c r="C16" s="75">
        <v>1</v>
      </c>
      <c r="D16" s="75">
        <v>0</v>
      </c>
      <c r="E16" s="75">
        <v>0</v>
      </c>
      <c r="F16" s="75">
        <v>0</v>
      </c>
      <c r="G16" s="75"/>
      <c r="H16" s="75"/>
      <c r="I16" s="75"/>
    </row>
    <row r="17" spans="1:9" s="19" customFormat="1" ht="15.75" customHeight="1" thickBot="1">
      <c r="A17" s="31" t="s">
        <v>82</v>
      </c>
      <c r="B17" s="75">
        <v>1</v>
      </c>
      <c r="C17" s="75">
        <v>1</v>
      </c>
      <c r="D17" s="75">
        <v>0</v>
      </c>
      <c r="E17" s="75">
        <v>0</v>
      </c>
      <c r="F17" s="75">
        <v>0</v>
      </c>
      <c r="G17" s="75"/>
      <c r="H17" s="75"/>
      <c r="I17" s="75"/>
    </row>
    <row r="18" spans="1:9" s="19" customFormat="1" ht="15.75" customHeight="1" thickBot="1">
      <c r="A18" s="28" t="s">
        <v>84</v>
      </c>
      <c r="B18" s="70">
        <f aca="true" t="shared" si="4" ref="B18:I18">SUM(B19:B19)</f>
        <v>2</v>
      </c>
      <c r="C18" s="70">
        <f t="shared" si="4"/>
        <v>2</v>
      </c>
      <c r="D18" s="70">
        <f t="shared" si="4"/>
        <v>0</v>
      </c>
      <c r="E18" s="70">
        <f t="shared" si="4"/>
        <v>0</v>
      </c>
      <c r="F18" s="70">
        <f t="shared" si="4"/>
        <v>0</v>
      </c>
      <c r="G18" s="70">
        <f t="shared" si="4"/>
        <v>0</v>
      </c>
      <c r="H18" s="70">
        <f t="shared" si="4"/>
        <v>0</v>
      </c>
      <c r="I18" s="70">
        <f t="shared" si="4"/>
        <v>0</v>
      </c>
    </row>
    <row r="19" spans="1:9" s="19" customFormat="1" ht="15.75" customHeight="1" thickBot="1">
      <c r="A19" s="31" t="s">
        <v>88</v>
      </c>
      <c r="B19" s="75">
        <v>2</v>
      </c>
      <c r="C19" s="75">
        <v>2</v>
      </c>
      <c r="D19" s="75">
        <v>0</v>
      </c>
      <c r="E19" s="75">
        <v>0</v>
      </c>
      <c r="F19" s="75">
        <v>0</v>
      </c>
      <c r="G19" s="75"/>
      <c r="H19" s="75"/>
      <c r="I19" s="75"/>
    </row>
    <row r="20" spans="1:9" s="19" customFormat="1" ht="15.75" customHeight="1" thickBot="1">
      <c r="A20" s="28" t="s">
        <v>41</v>
      </c>
      <c r="B20" s="70">
        <f aca="true" t="shared" si="5" ref="B20:I20">SUM(B21:B21)</f>
        <v>1</v>
      </c>
      <c r="C20" s="70">
        <f t="shared" si="5"/>
        <v>1</v>
      </c>
      <c r="D20" s="70">
        <f t="shared" si="5"/>
        <v>0</v>
      </c>
      <c r="E20" s="70">
        <f t="shared" si="5"/>
        <v>0</v>
      </c>
      <c r="F20" s="70">
        <f t="shared" si="5"/>
        <v>0</v>
      </c>
      <c r="G20" s="70">
        <f t="shared" si="5"/>
        <v>0</v>
      </c>
      <c r="H20" s="70">
        <f t="shared" si="5"/>
        <v>0</v>
      </c>
      <c r="I20" s="70">
        <f t="shared" si="5"/>
        <v>0</v>
      </c>
    </row>
    <row r="21" spans="1:9" s="19" customFormat="1" ht="15.75" customHeight="1" thickBot="1">
      <c r="A21" s="31" t="s">
        <v>106</v>
      </c>
      <c r="B21" s="75">
        <v>1</v>
      </c>
      <c r="C21" s="75">
        <v>1</v>
      </c>
      <c r="D21" s="75">
        <v>0</v>
      </c>
      <c r="E21" s="75">
        <v>0</v>
      </c>
      <c r="F21" s="75">
        <v>0</v>
      </c>
      <c r="G21" s="75"/>
      <c r="H21" s="75"/>
      <c r="I21" s="75"/>
    </row>
    <row r="23" ht="16.5" thickBot="1"/>
    <row r="24" spans="1:2" ht="16.5" thickBot="1">
      <c r="A24" s="36" t="s">
        <v>147</v>
      </c>
      <c r="B24" s="36" t="s">
        <v>137</v>
      </c>
    </row>
    <row r="25" spans="1:2" ht="16.5" thickBot="1">
      <c r="A25" s="83" t="s">
        <v>141</v>
      </c>
      <c r="B25" s="36">
        <v>2</v>
      </c>
    </row>
    <row r="26" spans="1:2" ht="16.5" thickBot="1">
      <c r="A26" s="83" t="s">
        <v>133</v>
      </c>
      <c r="B26" s="36">
        <v>36</v>
      </c>
    </row>
    <row r="27" spans="1:2" ht="16.5" thickBot="1">
      <c r="A27" s="83" t="s">
        <v>134</v>
      </c>
      <c r="B27" s="36">
        <v>22</v>
      </c>
    </row>
    <row r="28" spans="1:2" ht="16.5" thickBot="1">
      <c r="A28" s="83" t="s">
        <v>135</v>
      </c>
      <c r="B28" s="36">
        <v>1</v>
      </c>
    </row>
    <row r="29" spans="1:2" ht="16.5" thickBot="1">
      <c r="A29" s="36" t="s">
        <v>0</v>
      </c>
      <c r="B29" s="36">
        <f>SUM(B25:B28)</f>
        <v>61</v>
      </c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23.50390625" style="0" customWidth="1"/>
    <col min="2" max="9" width="7.375" style="61" customWidth="1"/>
  </cols>
  <sheetData>
    <row r="1" spans="1:9" ht="38.25" customHeight="1" thickBot="1">
      <c r="A1" s="176" t="s">
        <v>241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6.5" thickBot="1">
      <c r="A2" s="37" t="s">
        <v>26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</row>
    <row r="3" spans="1:9" ht="15.75" customHeight="1" thickBot="1">
      <c r="A3" s="27" t="s">
        <v>126</v>
      </c>
      <c r="B3" s="74">
        <f aca="true" t="shared" si="0" ref="B3:I3">B4</f>
        <v>1</v>
      </c>
      <c r="C3" s="74">
        <f t="shared" si="0"/>
        <v>1</v>
      </c>
      <c r="D3" s="74">
        <f t="shared" si="0"/>
        <v>0</v>
      </c>
      <c r="E3" s="74">
        <f t="shared" si="0"/>
        <v>0</v>
      </c>
      <c r="F3" s="74">
        <f t="shared" si="0"/>
        <v>0</v>
      </c>
      <c r="G3" s="74">
        <f t="shared" si="0"/>
        <v>0</v>
      </c>
      <c r="H3" s="74">
        <f t="shared" si="0"/>
        <v>0</v>
      </c>
      <c r="I3" s="74">
        <f t="shared" si="0"/>
        <v>0</v>
      </c>
    </row>
    <row r="4" spans="1:9" ht="15.75" customHeight="1" thickBot="1">
      <c r="A4" s="28" t="s">
        <v>28</v>
      </c>
      <c r="B4" s="70">
        <v>1</v>
      </c>
      <c r="C4" s="70">
        <v>1</v>
      </c>
      <c r="D4" s="70">
        <v>0</v>
      </c>
      <c r="E4" s="70">
        <v>0</v>
      </c>
      <c r="F4" s="70">
        <v>0</v>
      </c>
      <c r="G4" s="70">
        <v>0</v>
      </c>
      <c r="H4" s="70">
        <v>0</v>
      </c>
      <c r="I4" s="70">
        <v>0</v>
      </c>
    </row>
    <row r="5" spans="1:9" ht="15.75" customHeight="1" thickBot="1">
      <c r="A5" s="90" t="s">
        <v>232</v>
      </c>
      <c r="B5" s="76">
        <v>1</v>
      </c>
      <c r="C5" s="76">
        <v>1</v>
      </c>
      <c r="D5" s="76">
        <v>0</v>
      </c>
      <c r="E5" s="76">
        <v>0</v>
      </c>
      <c r="F5" s="76">
        <v>0</v>
      </c>
      <c r="G5" s="76">
        <v>0</v>
      </c>
      <c r="H5" s="76">
        <v>0</v>
      </c>
      <c r="I5" s="76">
        <v>0</v>
      </c>
    </row>
    <row r="7" ht="16.5" thickBot="1"/>
    <row r="8" spans="1:2" ht="16.5" thickBot="1">
      <c r="A8" s="36" t="s">
        <v>147</v>
      </c>
      <c r="B8" s="36" t="s">
        <v>137</v>
      </c>
    </row>
    <row r="9" spans="1:2" ht="16.5" thickBot="1">
      <c r="A9" s="83" t="s">
        <v>141</v>
      </c>
      <c r="B9" s="36">
        <v>2</v>
      </c>
    </row>
    <row r="10" spans="1:2" ht="16.5" thickBot="1">
      <c r="A10" s="83" t="s">
        <v>133</v>
      </c>
      <c r="B10" s="36">
        <v>36</v>
      </c>
    </row>
    <row r="11" spans="1:2" ht="16.5" thickBot="1">
      <c r="A11" s="83" t="s">
        <v>134</v>
      </c>
      <c r="B11" s="36">
        <v>22</v>
      </c>
    </row>
    <row r="12" spans="1:2" ht="16.5" thickBot="1">
      <c r="A12" s="83" t="s">
        <v>135</v>
      </c>
      <c r="B12" s="36">
        <v>1</v>
      </c>
    </row>
    <row r="13" spans="1:2" ht="16.5" thickBot="1">
      <c r="A13" s="36" t="s">
        <v>0</v>
      </c>
      <c r="B13" s="36">
        <f>SUM(B9:B12)</f>
        <v>61</v>
      </c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5"/>
  <sheetViews>
    <sheetView zoomScalePageLayoutView="0" workbookViewId="0" topLeftCell="A106">
      <selection activeCell="A1" sqref="A1:I3"/>
    </sheetView>
  </sheetViews>
  <sheetFormatPr defaultColWidth="9.00390625" defaultRowHeight="16.5"/>
  <cols>
    <col min="1" max="1" width="27.625" style="0" customWidth="1"/>
  </cols>
  <sheetData>
    <row r="1" spans="1:9" ht="20.25" thickBot="1">
      <c r="A1" s="91" t="s">
        <v>307</v>
      </c>
      <c r="B1" s="91"/>
      <c r="C1" s="91"/>
      <c r="D1" s="91"/>
      <c r="E1" s="91"/>
      <c r="F1" s="91"/>
      <c r="G1" s="91"/>
      <c r="H1" s="91"/>
      <c r="I1" s="91"/>
    </row>
    <row r="2" spans="1:9" ht="16.5" thickBot="1">
      <c r="A2" s="93" t="s">
        <v>243</v>
      </c>
      <c r="B2" s="93" t="s">
        <v>137</v>
      </c>
      <c r="C2" s="94" t="s">
        <v>244</v>
      </c>
      <c r="D2" s="93" t="s">
        <v>245</v>
      </c>
      <c r="E2" s="94" t="s">
        <v>246</v>
      </c>
      <c r="F2" s="95" t="s">
        <v>247</v>
      </c>
      <c r="G2" s="95" t="s">
        <v>198</v>
      </c>
      <c r="H2" s="94" t="s">
        <v>196</v>
      </c>
      <c r="I2" s="95" t="s">
        <v>248</v>
      </c>
    </row>
    <row r="3" spans="1:9" ht="16.5" thickBot="1">
      <c r="A3" s="147" t="s">
        <v>308</v>
      </c>
      <c r="B3" s="148">
        <v>356</v>
      </c>
      <c r="C3" s="149">
        <v>89</v>
      </c>
      <c r="D3" s="148">
        <v>88</v>
      </c>
      <c r="E3" s="149">
        <v>90</v>
      </c>
      <c r="F3" s="150">
        <v>79</v>
      </c>
      <c r="G3" s="150">
        <v>6</v>
      </c>
      <c r="H3" s="149">
        <v>3</v>
      </c>
      <c r="I3" s="150">
        <v>1</v>
      </c>
    </row>
    <row r="4" spans="1:9" ht="16.5" thickBot="1">
      <c r="A4" s="97" t="s">
        <v>116</v>
      </c>
      <c r="B4" s="97">
        <v>157</v>
      </c>
      <c r="C4" s="98">
        <v>39</v>
      </c>
      <c r="D4" s="97">
        <v>38</v>
      </c>
      <c r="E4" s="98">
        <v>40</v>
      </c>
      <c r="F4" s="98">
        <v>39</v>
      </c>
      <c r="G4" s="98">
        <v>1</v>
      </c>
      <c r="H4" s="98">
        <v>0</v>
      </c>
      <c r="I4" s="98">
        <v>0</v>
      </c>
    </row>
    <row r="5" spans="1:9" ht="16.5" thickBot="1">
      <c r="A5" s="99" t="s">
        <v>27</v>
      </c>
      <c r="B5" s="100">
        <v>33</v>
      </c>
      <c r="C5" s="101">
        <v>8</v>
      </c>
      <c r="D5" s="100">
        <v>8</v>
      </c>
      <c r="E5" s="101">
        <v>8</v>
      </c>
      <c r="F5" s="102">
        <v>8</v>
      </c>
      <c r="G5" s="101">
        <v>1</v>
      </c>
      <c r="H5" s="101">
        <v>0</v>
      </c>
      <c r="I5" s="101">
        <v>0</v>
      </c>
    </row>
    <row r="6" spans="1:9" ht="16.5" thickBot="1">
      <c r="A6" s="105" t="s">
        <v>249</v>
      </c>
      <c r="B6" s="106">
        <v>4</v>
      </c>
      <c r="C6" s="95">
        <v>1</v>
      </c>
      <c r="D6" s="106">
        <v>1</v>
      </c>
      <c r="E6" s="95">
        <v>1</v>
      </c>
      <c r="F6" s="95">
        <v>1</v>
      </c>
      <c r="G6" s="95"/>
      <c r="H6" s="95"/>
      <c r="I6" s="95"/>
    </row>
    <row r="7" spans="1:9" ht="16.5" thickBot="1">
      <c r="A7" s="105" t="s">
        <v>250</v>
      </c>
      <c r="B7" s="106">
        <v>4</v>
      </c>
      <c r="C7" s="95">
        <v>1</v>
      </c>
      <c r="D7" s="106">
        <v>1</v>
      </c>
      <c r="E7" s="95">
        <v>1</v>
      </c>
      <c r="F7" s="95">
        <v>1</v>
      </c>
      <c r="G7" s="95"/>
      <c r="H7" s="95"/>
      <c r="I7" s="95"/>
    </row>
    <row r="8" spans="1:9" ht="16.5" thickBot="1">
      <c r="A8" s="105" t="s">
        <v>151</v>
      </c>
      <c r="B8" s="106">
        <v>4</v>
      </c>
      <c r="C8" s="95">
        <v>1</v>
      </c>
      <c r="D8" s="106">
        <v>1</v>
      </c>
      <c r="E8" s="95">
        <v>1</v>
      </c>
      <c r="F8" s="95">
        <v>1</v>
      </c>
      <c r="G8" s="95"/>
      <c r="H8" s="95"/>
      <c r="I8" s="95"/>
    </row>
    <row r="9" spans="1:9" ht="16.5" thickBot="1">
      <c r="A9" s="105" t="s">
        <v>251</v>
      </c>
      <c r="B9" s="106">
        <v>4</v>
      </c>
      <c r="C9" s="95">
        <v>1</v>
      </c>
      <c r="D9" s="106">
        <v>1</v>
      </c>
      <c r="E9" s="95">
        <v>1</v>
      </c>
      <c r="F9" s="95">
        <v>1</v>
      </c>
      <c r="G9" s="95"/>
      <c r="H9" s="95"/>
      <c r="I9" s="107"/>
    </row>
    <row r="10" spans="1:9" ht="16.5" thickBot="1">
      <c r="A10" s="105" t="s">
        <v>252</v>
      </c>
      <c r="B10" s="106">
        <v>5</v>
      </c>
      <c r="C10" s="95">
        <v>1</v>
      </c>
      <c r="D10" s="106">
        <v>1</v>
      </c>
      <c r="E10" s="95">
        <v>1</v>
      </c>
      <c r="F10" s="95">
        <v>1</v>
      </c>
      <c r="G10" s="95">
        <v>1</v>
      </c>
      <c r="H10" s="107"/>
      <c r="I10" s="107"/>
    </row>
    <row r="11" spans="1:9" ht="16.5" thickBot="1">
      <c r="A11" s="105" t="s">
        <v>253</v>
      </c>
      <c r="B11" s="106">
        <v>4</v>
      </c>
      <c r="C11" s="95">
        <v>1</v>
      </c>
      <c r="D11" s="106">
        <v>1</v>
      </c>
      <c r="E11" s="95">
        <v>1</v>
      </c>
      <c r="F11" s="95">
        <v>1</v>
      </c>
      <c r="G11" s="95"/>
      <c r="H11" s="107"/>
      <c r="I11" s="107"/>
    </row>
    <row r="12" spans="1:9" ht="16.5" thickBot="1">
      <c r="A12" s="105" t="s">
        <v>254</v>
      </c>
      <c r="B12" s="106">
        <v>4</v>
      </c>
      <c r="C12" s="95">
        <v>1</v>
      </c>
      <c r="D12" s="106">
        <v>1</v>
      </c>
      <c r="E12" s="95">
        <v>1</v>
      </c>
      <c r="F12" s="95">
        <v>1</v>
      </c>
      <c r="G12" s="95"/>
      <c r="H12" s="95"/>
      <c r="I12" s="107"/>
    </row>
    <row r="13" spans="1:9" ht="16.5" thickBot="1">
      <c r="A13" s="105" t="s">
        <v>255</v>
      </c>
      <c r="B13" s="106">
        <v>4</v>
      </c>
      <c r="C13" s="95">
        <v>1</v>
      </c>
      <c r="D13" s="106">
        <v>1</v>
      </c>
      <c r="E13" s="95">
        <v>1</v>
      </c>
      <c r="F13" s="95">
        <v>1</v>
      </c>
      <c r="G13" s="95"/>
      <c r="H13" s="95"/>
      <c r="I13" s="107"/>
    </row>
    <row r="14" spans="1:9" ht="16.5" thickBot="1">
      <c r="A14" s="99" t="s">
        <v>98</v>
      </c>
      <c r="B14" s="99">
        <v>33</v>
      </c>
      <c r="C14" s="102">
        <v>8</v>
      </c>
      <c r="D14" s="99">
        <v>8</v>
      </c>
      <c r="E14" s="102">
        <v>9</v>
      </c>
      <c r="F14" s="102">
        <v>8</v>
      </c>
      <c r="G14" s="102">
        <v>0</v>
      </c>
      <c r="H14" s="102">
        <v>0</v>
      </c>
      <c r="I14" s="108">
        <v>0</v>
      </c>
    </row>
    <row r="15" spans="1:9" ht="16.5" thickBot="1">
      <c r="A15" s="105" t="s">
        <v>256</v>
      </c>
      <c r="B15" s="106">
        <v>4</v>
      </c>
      <c r="C15" s="95">
        <v>1</v>
      </c>
      <c r="D15" s="106">
        <v>1</v>
      </c>
      <c r="E15" s="95">
        <v>1</v>
      </c>
      <c r="F15" s="95">
        <v>1</v>
      </c>
      <c r="G15" s="95"/>
      <c r="H15" s="107"/>
      <c r="I15" s="107"/>
    </row>
    <row r="16" spans="1:9" ht="16.5" thickBot="1">
      <c r="A16" s="105" t="s">
        <v>257</v>
      </c>
      <c r="B16" s="106">
        <v>4</v>
      </c>
      <c r="C16" s="95">
        <v>1</v>
      </c>
      <c r="D16" s="106">
        <v>1</v>
      </c>
      <c r="E16" s="95">
        <v>1</v>
      </c>
      <c r="F16" s="95">
        <v>1</v>
      </c>
      <c r="G16" s="95"/>
      <c r="H16" s="95"/>
      <c r="I16" s="107"/>
    </row>
    <row r="17" spans="1:9" ht="16.5" thickBot="1">
      <c r="A17" s="105" t="s">
        <v>258</v>
      </c>
      <c r="B17" s="106">
        <v>4</v>
      </c>
      <c r="C17" s="95">
        <v>1</v>
      </c>
      <c r="D17" s="106">
        <v>1</v>
      </c>
      <c r="E17" s="95">
        <v>1</v>
      </c>
      <c r="F17" s="95">
        <v>1</v>
      </c>
      <c r="G17" s="95"/>
      <c r="H17" s="95"/>
      <c r="I17" s="107"/>
    </row>
    <row r="18" spans="1:9" ht="16.5" thickBot="1">
      <c r="A18" s="105" t="s">
        <v>259</v>
      </c>
      <c r="B18" s="106">
        <v>6</v>
      </c>
      <c r="C18" s="95">
        <v>1</v>
      </c>
      <c r="D18" s="106">
        <v>1</v>
      </c>
      <c r="E18" s="95">
        <v>2</v>
      </c>
      <c r="F18" s="95">
        <v>2</v>
      </c>
      <c r="G18" s="95"/>
      <c r="H18" s="107"/>
      <c r="I18" s="107"/>
    </row>
    <row r="19" spans="1:9" ht="16.5" thickBot="1">
      <c r="A19" s="105" t="s">
        <v>260</v>
      </c>
      <c r="B19" s="106">
        <v>8</v>
      </c>
      <c r="C19" s="95">
        <v>2</v>
      </c>
      <c r="D19" s="106">
        <v>2</v>
      </c>
      <c r="E19" s="95">
        <v>2</v>
      </c>
      <c r="F19" s="95">
        <v>2</v>
      </c>
      <c r="G19" s="95"/>
      <c r="H19" s="107"/>
      <c r="I19" s="107"/>
    </row>
    <row r="20" spans="1:9" ht="16.5" thickBot="1">
      <c r="A20" s="105" t="s">
        <v>261</v>
      </c>
      <c r="B20" s="106">
        <v>3</v>
      </c>
      <c r="C20" s="95">
        <v>1</v>
      </c>
      <c r="D20" s="106">
        <v>1</v>
      </c>
      <c r="E20" s="95">
        <v>1</v>
      </c>
      <c r="F20" s="95">
        <v>0</v>
      </c>
      <c r="G20" s="95"/>
      <c r="H20" s="107"/>
      <c r="I20" s="107"/>
    </row>
    <row r="21" spans="1:9" ht="16.5" thickBot="1">
      <c r="A21" s="109" t="s">
        <v>262</v>
      </c>
      <c r="B21" s="110">
        <v>4</v>
      </c>
      <c r="C21" s="111">
        <v>1</v>
      </c>
      <c r="D21" s="110">
        <v>1</v>
      </c>
      <c r="E21" s="111">
        <v>1</v>
      </c>
      <c r="F21" s="111">
        <v>1</v>
      </c>
      <c r="G21" s="111"/>
      <c r="H21" s="111"/>
      <c r="I21" s="111"/>
    </row>
    <row r="22" spans="1:9" ht="16.5" thickBot="1">
      <c r="A22" s="99" t="s">
        <v>167</v>
      </c>
      <c r="B22" s="99">
        <v>23</v>
      </c>
      <c r="C22" s="102">
        <v>5</v>
      </c>
      <c r="D22" s="99">
        <v>5</v>
      </c>
      <c r="E22" s="102">
        <v>6</v>
      </c>
      <c r="F22" s="102">
        <v>7</v>
      </c>
      <c r="G22" s="102">
        <v>0</v>
      </c>
      <c r="H22" s="102">
        <v>0</v>
      </c>
      <c r="I22" s="102">
        <v>0</v>
      </c>
    </row>
    <row r="23" spans="1:9" ht="16.5" thickBot="1">
      <c r="A23" s="105" t="s">
        <v>263</v>
      </c>
      <c r="B23" s="106">
        <v>6</v>
      </c>
      <c r="C23" s="95">
        <v>1</v>
      </c>
      <c r="D23" s="106">
        <v>1</v>
      </c>
      <c r="E23" s="95">
        <v>2</v>
      </c>
      <c r="F23" s="95">
        <v>2</v>
      </c>
      <c r="G23" s="95"/>
      <c r="H23" s="95"/>
      <c r="I23" s="95"/>
    </row>
    <row r="24" spans="1:9" ht="16.5" thickBot="1">
      <c r="A24" s="112" t="s">
        <v>264</v>
      </c>
      <c r="B24" s="113">
        <v>4</v>
      </c>
      <c r="C24" s="107">
        <v>1</v>
      </c>
      <c r="D24" s="113">
        <v>1</v>
      </c>
      <c r="E24" s="107">
        <v>1</v>
      </c>
      <c r="F24" s="107">
        <v>1</v>
      </c>
      <c r="G24" s="107"/>
      <c r="H24" s="107"/>
      <c r="I24" s="107"/>
    </row>
    <row r="25" spans="1:9" ht="16.5" thickBot="1">
      <c r="A25" s="105" t="s">
        <v>265</v>
      </c>
      <c r="B25" s="113">
        <v>4</v>
      </c>
      <c r="C25" s="107">
        <v>1</v>
      </c>
      <c r="D25" s="113">
        <v>1</v>
      </c>
      <c r="E25" s="95">
        <v>1</v>
      </c>
      <c r="F25" s="107">
        <v>1</v>
      </c>
      <c r="G25" s="107"/>
      <c r="H25" s="107"/>
      <c r="I25" s="95"/>
    </row>
    <row r="26" spans="1:9" ht="16.5" thickBot="1">
      <c r="A26" s="114" t="s">
        <v>266</v>
      </c>
      <c r="B26" s="93">
        <v>4</v>
      </c>
      <c r="C26" s="94">
        <v>1</v>
      </c>
      <c r="D26" s="93">
        <v>1</v>
      </c>
      <c r="E26" s="95">
        <v>1</v>
      </c>
      <c r="F26" s="94">
        <v>1</v>
      </c>
      <c r="G26" s="94"/>
      <c r="H26" s="94"/>
      <c r="I26" s="94"/>
    </row>
    <row r="27" spans="1:9" ht="16.5" thickBot="1">
      <c r="A27" s="105" t="s">
        <v>267</v>
      </c>
      <c r="B27" s="106">
        <v>5</v>
      </c>
      <c r="C27" s="95">
        <v>1</v>
      </c>
      <c r="D27" s="106">
        <v>1</v>
      </c>
      <c r="E27" s="95">
        <v>1</v>
      </c>
      <c r="F27" s="95">
        <v>2</v>
      </c>
      <c r="G27" s="95"/>
      <c r="H27" s="95"/>
      <c r="I27" s="95"/>
    </row>
    <row r="28" spans="1:9" ht="16.5" thickBot="1">
      <c r="A28" s="99" t="s">
        <v>72</v>
      </c>
      <c r="B28" s="99">
        <v>24</v>
      </c>
      <c r="C28" s="102">
        <v>6</v>
      </c>
      <c r="D28" s="99">
        <v>6</v>
      </c>
      <c r="E28" s="102">
        <v>6</v>
      </c>
      <c r="F28" s="102">
        <v>6</v>
      </c>
      <c r="G28" s="102">
        <v>0</v>
      </c>
      <c r="H28" s="102">
        <v>0</v>
      </c>
      <c r="I28" s="102">
        <v>0</v>
      </c>
    </row>
    <row r="29" spans="1:9" ht="16.5" thickBot="1">
      <c r="A29" s="112" t="s">
        <v>268</v>
      </c>
      <c r="B29" s="113">
        <v>4</v>
      </c>
      <c r="C29" s="107">
        <v>1</v>
      </c>
      <c r="D29" s="113">
        <v>1</v>
      </c>
      <c r="E29" s="95">
        <v>1</v>
      </c>
      <c r="F29" s="107">
        <v>1</v>
      </c>
      <c r="G29" s="107"/>
      <c r="H29" s="107"/>
      <c r="I29" s="107"/>
    </row>
    <row r="30" spans="1:9" ht="16.5" thickBot="1">
      <c r="A30" s="109" t="s">
        <v>269</v>
      </c>
      <c r="B30" s="110">
        <v>4</v>
      </c>
      <c r="C30" s="111">
        <v>1</v>
      </c>
      <c r="D30" s="110">
        <v>1</v>
      </c>
      <c r="E30" s="111">
        <v>1</v>
      </c>
      <c r="F30" s="111">
        <v>1</v>
      </c>
      <c r="G30" s="111"/>
      <c r="H30" s="111"/>
      <c r="I30" s="107"/>
    </row>
    <row r="31" spans="1:9" ht="16.5" thickBot="1">
      <c r="A31" s="105" t="s">
        <v>270</v>
      </c>
      <c r="B31" s="106">
        <v>4</v>
      </c>
      <c r="C31" s="95">
        <v>1</v>
      </c>
      <c r="D31" s="106">
        <v>1</v>
      </c>
      <c r="E31" s="95">
        <v>1</v>
      </c>
      <c r="F31" s="95">
        <v>1</v>
      </c>
      <c r="G31" s="95"/>
      <c r="H31" s="95"/>
      <c r="I31" s="107"/>
    </row>
    <row r="32" spans="1:9" ht="16.5" thickBot="1">
      <c r="A32" s="105" t="s">
        <v>32</v>
      </c>
      <c r="B32" s="106">
        <v>4</v>
      </c>
      <c r="C32" s="95">
        <v>1</v>
      </c>
      <c r="D32" s="106">
        <v>1</v>
      </c>
      <c r="E32" s="95">
        <v>1</v>
      </c>
      <c r="F32" s="95">
        <v>1</v>
      </c>
      <c r="G32" s="95"/>
      <c r="H32" s="95"/>
      <c r="I32" s="107"/>
    </row>
    <row r="33" spans="1:9" ht="16.5" thickBot="1">
      <c r="A33" s="105" t="s">
        <v>271</v>
      </c>
      <c r="B33" s="106">
        <v>4</v>
      </c>
      <c r="C33" s="95">
        <v>1</v>
      </c>
      <c r="D33" s="106">
        <v>1</v>
      </c>
      <c r="E33" s="95">
        <v>1</v>
      </c>
      <c r="F33" s="95">
        <v>1</v>
      </c>
      <c r="G33" s="95"/>
      <c r="H33" s="95"/>
      <c r="I33" s="107"/>
    </row>
    <row r="34" spans="1:9" ht="16.5" thickBot="1">
      <c r="A34" s="112" t="s">
        <v>33</v>
      </c>
      <c r="B34" s="113">
        <v>4</v>
      </c>
      <c r="C34" s="107">
        <v>1</v>
      </c>
      <c r="D34" s="106">
        <v>1</v>
      </c>
      <c r="E34" s="107">
        <v>1</v>
      </c>
      <c r="F34" s="107">
        <v>1</v>
      </c>
      <c r="G34" s="107"/>
      <c r="H34" s="107"/>
      <c r="I34" s="107"/>
    </row>
    <row r="35" spans="1:9" ht="16.5" thickBot="1">
      <c r="A35" s="99" t="s">
        <v>34</v>
      </c>
      <c r="B35" s="99">
        <v>24</v>
      </c>
      <c r="C35" s="102">
        <v>6</v>
      </c>
      <c r="D35" s="99">
        <v>6</v>
      </c>
      <c r="E35" s="102">
        <v>6</v>
      </c>
      <c r="F35" s="102">
        <v>6</v>
      </c>
      <c r="G35" s="102">
        <v>0</v>
      </c>
      <c r="H35" s="102">
        <v>0</v>
      </c>
      <c r="I35" s="102">
        <v>0</v>
      </c>
    </row>
    <row r="36" spans="1:9" ht="16.5" thickBot="1">
      <c r="A36" s="105" t="s">
        <v>36</v>
      </c>
      <c r="B36" s="106">
        <v>4</v>
      </c>
      <c r="C36" s="95">
        <v>1</v>
      </c>
      <c r="D36" s="106">
        <v>1</v>
      </c>
      <c r="E36" s="95">
        <v>1</v>
      </c>
      <c r="F36" s="95">
        <v>1</v>
      </c>
      <c r="G36" s="95"/>
      <c r="H36" s="95"/>
      <c r="I36" s="95"/>
    </row>
    <row r="37" spans="1:9" ht="16.5" thickBot="1">
      <c r="A37" s="105" t="s">
        <v>272</v>
      </c>
      <c r="B37" s="106">
        <v>8</v>
      </c>
      <c r="C37" s="95">
        <v>2</v>
      </c>
      <c r="D37" s="106">
        <v>2</v>
      </c>
      <c r="E37" s="95">
        <v>2</v>
      </c>
      <c r="F37" s="95">
        <v>2</v>
      </c>
      <c r="G37" s="95"/>
      <c r="H37" s="95"/>
      <c r="I37" s="95"/>
    </row>
    <row r="38" spans="1:9" ht="16.5" thickBot="1">
      <c r="A38" s="105" t="s">
        <v>273</v>
      </c>
      <c r="B38" s="106">
        <v>4</v>
      </c>
      <c r="C38" s="95">
        <v>1</v>
      </c>
      <c r="D38" s="106">
        <v>1</v>
      </c>
      <c r="E38" s="95">
        <v>1</v>
      </c>
      <c r="F38" s="95">
        <v>1</v>
      </c>
      <c r="G38" s="95"/>
      <c r="H38" s="95"/>
      <c r="I38" s="95"/>
    </row>
    <row r="39" spans="1:9" ht="16.5" thickBot="1">
      <c r="A39" s="105" t="s">
        <v>274</v>
      </c>
      <c r="B39" s="106">
        <v>4</v>
      </c>
      <c r="C39" s="95">
        <v>1</v>
      </c>
      <c r="D39" s="106">
        <v>1</v>
      </c>
      <c r="E39" s="95">
        <v>1</v>
      </c>
      <c r="F39" s="95">
        <v>1</v>
      </c>
      <c r="G39" s="95"/>
      <c r="H39" s="95"/>
      <c r="I39" s="95"/>
    </row>
    <row r="40" spans="1:9" ht="16.5" thickBot="1">
      <c r="A40" s="105" t="s">
        <v>275</v>
      </c>
      <c r="B40" s="106">
        <v>4</v>
      </c>
      <c r="C40" s="95">
        <v>1</v>
      </c>
      <c r="D40" s="106">
        <v>1</v>
      </c>
      <c r="E40" s="95">
        <v>1</v>
      </c>
      <c r="F40" s="95">
        <v>1</v>
      </c>
      <c r="G40" s="95"/>
      <c r="H40" s="95"/>
      <c r="I40" s="95"/>
    </row>
    <row r="41" spans="1:9" ht="16.5" thickBot="1">
      <c r="A41" s="99" t="s">
        <v>42</v>
      </c>
      <c r="B41" s="99">
        <v>20</v>
      </c>
      <c r="C41" s="102">
        <v>6</v>
      </c>
      <c r="D41" s="99">
        <v>5</v>
      </c>
      <c r="E41" s="102">
        <v>5</v>
      </c>
      <c r="F41" s="102">
        <v>4</v>
      </c>
      <c r="G41" s="102">
        <v>0</v>
      </c>
      <c r="H41" s="102">
        <v>0</v>
      </c>
      <c r="I41" s="102">
        <v>0</v>
      </c>
    </row>
    <row r="42" spans="1:9" ht="16.5" thickBot="1">
      <c r="A42" s="105" t="s">
        <v>276</v>
      </c>
      <c r="B42" s="106">
        <v>4</v>
      </c>
      <c r="C42" s="95">
        <v>1</v>
      </c>
      <c r="D42" s="106">
        <v>1</v>
      </c>
      <c r="E42" s="95">
        <v>1</v>
      </c>
      <c r="F42" s="95">
        <v>1</v>
      </c>
      <c r="G42" s="95"/>
      <c r="H42" s="95"/>
      <c r="I42" s="107"/>
    </row>
    <row r="43" spans="1:9" ht="16.5" thickBot="1">
      <c r="A43" s="105" t="s">
        <v>277</v>
      </c>
      <c r="B43" s="106">
        <v>4</v>
      </c>
      <c r="C43" s="95">
        <v>1</v>
      </c>
      <c r="D43" s="106">
        <v>1</v>
      </c>
      <c r="E43" s="95">
        <v>1</v>
      </c>
      <c r="F43" s="95">
        <v>1</v>
      </c>
      <c r="G43" s="95"/>
      <c r="H43" s="95"/>
      <c r="I43" s="107"/>
    </row>
    <row r="44" spans="1:9" ht="16.5" thickBot="1">
      <c r="A44" s="105" t="s">
        <v>278</v>
      </c>
      <c r="B44" s="106">
        <v>4</v>
      </c>
      <c r="C44" s="95">
        <v>1</v>
      </c>
      <c r="D44" s="106">
        <v>1</v>
      </c>
      <c r="E44" s="95">
        <v>1</v>
      </c>
      <c r="F44" s="95">
        <v>1</v>
      </c>
      <c r="G44" s="95"/>
      <c r="H44" s="95"/>
      <c r="I44" s="107"/>
    </row>
    <row r="45" spans="1:9" ht="16.5" thickBot="1">
      <c r="A45" s="105" t="s">
        <v>279</v>
      </c>
      <c r="B45" s="106">
        <v>4</v>
      </c>
      <c r="C45" s="95">
        <v>1</v>
      </c>
      <c r="D45" s="106">
        <v>1</v>
      </c>
      <c r="E45" s="95">
        <v>1</v>
      </c>
      <c r="F45" s="95">
        <v>1</v>
      </c>
      <c r="G45" s="95"/>
      <c r="H45" s="95"/>
      <c r="I45" s="107"/>
    </row>
    <row r="46" spans="1:9" ht="16.5" thickBot="1">
      <c r="A46" s="105" t="s">
        <v>47</v>
      </c>
      <c r="B46" s="106">
        <v>3</v>
      </c>
      <c r="C46" s="95">
        <v>1</v>
      </c>
      <c r="D46" s="106">
        <v>1</v>
      </c>
      <c r="E46" s="95">
        <v>1</v>
      </c>
      <c r="F46" s="95">
        <v>0</v>
      </c>
      <c r="G46" s="95"/>
      <c r="H46" s="107"/>
      <c r="I46" s="107"/>
    </row>
    <row r="47" spans="1:9" ht="16.5" thickBot="1">
      <c r="A47" s="105" t="s">
        <v>42</v>
      </c>
      <c r="B47" s="106">
        <v>1</v>
      </c>
      <c r="C47" s="95">
        <v>1</v>
      </c>
      <c r="D47" s="106">
        <v>0</v>
      </c>
      <c r="E47" s="95">
        <v>0</v>
      </c>
      <c r="F47" s="95">
        <v>0</v>
      </c>
      <c r="G47" s="95"/>
      <c r="H47" s="95"/>
      <c r="I47" s="95"/>
    </row>
    <row r="48" spans="1:9" ht="16.5" thickBot="1">
      <c r="A48" s="123" t="s">
        <v>117</v>
      </c>
      <c r="B48" s="123">
        <v>162</v>
      </c>
      <c r="C48" s="124">
        <v>41</v>
      </c>
      <c r="D48" s="123">
        <v>43</v>
      </c>
      <c r="E48" s="124">
        <v>43</v>
      </c>
      <c r="F48" s="124">
        <v>35</v>
      </c>
      <c r="G48" s="124">
        <v>0</v>
      </c>
      <c r="H48" s="124">
        <v>0</v>
      </c>
      <c r="I48" s="124">
        <v>0</v>
      </c>
    </row>
    <row r="49" spans="1:9" ht="16.5" thickBot="1">
      <c r="A49" s="99" t="s">
        <v>27</v>
      </c>
      <c r="B49" s="100">
        <v>27</v>
      </c>
      <c r="C49" s="101">
        <v>7</v>
      </c>
      <c r="D49" s="100">
        <v>7</v>
      </c>
      <c r="E49" s="101">
        <v>7</v>
      </c>
      <c r="F49" s="102">
        <v>6</v>
      </c>
      <c r="G49" s="101">
        <v>0</v>
      </c>
      <c r="H49" s="101">
        <v>0</v>
      </c>
      <c r="I49" s="101">
        <v>0</v>
      </c>
    </row>
    <row r="50" spans="1:9" ht="16.5" thickBot="1">
      <c r="A50" s="125" t="s">
        <v>154</v>
      </c>
      <c r="B50" s="126">
        <v>4</v>
      </c>
      <c r="C50" s="122">
        <v>1</v>
      </c>
      <c r="D50" s="126">
        <v>1</v>
      </c>
      <c r="E50" s="122">
        <v>1</v>
      </c>
      <c r="F50" s="122">
        <v>1</v>
      </c>
      <c r="G50" s="122"/>
      <c r="H50" s="122"/>
      <c r="I50" s="122"/>
    </row>
    <row r="51" spans="1:9" ht="16.5" thickBot="1">
      <c r="A51" s="125" t="s">
        <v>155</v>
      </c>
      <c r="B51" s="126">
        <v>4</v>
      </c>
      <c r="C51" s="122">
        <v>1</v>
      </c>
      <c r="D51" s="126">
        <v>1</v>
      </c>
      <c r="E51" s="122">
        <v>1</v>
      </c>
      <c r="F51" s="122">
        <v>1</v>
      </c>
      <c r="G51" s="122"/>
      <c r="H51" s="122"/>
      <c r="I51" s="122"/>
    </row>
    <row r="52" spans="1:9" ht="16.5" thickBot="1">
      <c r="A52" s="127" t="s">
        <v>157</v>
      </c>
      <c r="B52" s="126">
        <v>4</v>
      </c>
      <c r="C52" s="122">
        <v>1</v>
      </c>
      <c r="D52" s="126">
        <v>1</v>
      </c>
      <c r="E52" s="122">
        <v>1</v>
      </c>
      <c r="F52" s="122">
        <v>1</v>
      </c>
      <c r="G52" s="122"/>
      <c r="H52" s="122"/>
      <c r="I52" s="122"/>
    </row>
    <row r="53" spans="1:9" ht="16.5" thickBot="1">
      <c r="A53" s="125" t="s">
        <v>156</v>
      </c>
      <c r="B53" s="126">
        <v>4</v>
      </c>
      <c r="C53" s="122">
        <v>1</v>
      </c>
      <c r="D53" s="126">
        <v>1</v>
      </c>
      <c r="E53" s="122">
        <v>1</v>
      </c>
      <c r="F53" s="122">
        <v>1</v>
      </c>
      <c r="G53" s="122"/>
      <c r="H53" s="122"/>
      <c r="I53" s="128"/>
    </row>
    <row r="54" spans="1:9" ht="16.5" thickBot="1">
      <c r="A54" s="125" t="s">
        <v>159</v>
      </c>
      <c r="B54" s="126">
        <v>4</v>
      </c>
      <c r="C54" s="122">
        <v>1</v>
      </c>
      <c r="D54" s="126">
        <v>1</v>
      </c>
      <c r="E54" s="122">
        <v>1</v>
      </c>
      <c r="F54" s="122">
        <v>1</v>
      </c>
      <c r="G54" s="122"/>
      <c r="H54" s="128"/>
      <c r="I54" s="128"/>
    </row>
    <row r="55" spans="1:9" ht="16.5" thickBot="1">
      <c r="A55" s="125" t="s">
        <v>158</v>
      </c>
      <c r="B55" s="126">
        <v>3</v>
      </c>
      <c r="C55" s="122">
        <v>1</v>
      </c>
      <c r="D55" s="126">
        <v>1</v>
      </c>
      <c r="E55" s="122">
        <v>1</v>
      </c>
      <c r="F55" s="122">
        <v>0</v>
      </c>
      <c r="G55" s="122"/>
      <c r="H55" s="128"/>
      <c r="I55" s="128"/>
    </row>
    <row r="56" spans="1:9" ht="16.5" thickBot="1">
      <c r="A56" s="125" t="s">
        <v>195</v>
      </c>
      <c r="B56" s="126">
        <v>2</v>
      </c>
      <c r="C56" s="122">
        <v>1</v>
      </c>
      <c r="D56" s="126">
        <v>1</v>
      </c>
      <c r="E56" s="122">
        <v>0</v>
      </c>
      <c r="F56" s="122">
        <v>0</v>
      </c>
      <c r="G56" s="122"/>
      <c r="H56" s="122"/>
      <c r="I56" s="128"/>
    </row>
    <row r="57" spans="1:9" ht="16.5" thickBot="1">
      <c r="A57" s="125" t="s">
        <v>58</v>
      </c>
      <c r="B57" s="126">
        <v>2</v>
      </c>
      <c r="C57" s="122">
        <v>0</v>
      </c>
      <c r="D57" s="126">
        <v>0</v>
      </c>
      <c r="E57" s="122">
        <v>1</v>
      </c>
      <c r="F57" s="122">
        <v>1</v>
      </c>
      <c r="G57" s="122"/>
      <c r="H57" s="122"/>
      <c r="I57" s="128"/>
    </row>
    <row r="58" spans="1:9" ht="16.5" thickBot="1">
      <c r="A58" s="99" t="s">
        <v>98</v>
      </c>
      <c r="B58" s="99">
        <v>22</v>
      </c>
      <c r="C58" s="102">
        <v>6</v>
      </c>
      <c r="D58" s="99">
        <v>6</v>
      </c>
      <c r="E58" s="102">
        <v>6</v>
      </c>
      <c r="F58" s="102">
        <v>4</v>
      </c>
      <c r="G58" s="102">
        <v>0</v>
      </c>
      <c r="H58" s="102">
        <v>0</v>
      </c>
      <c r="I58" s="108">
        <v>0</v>
      </c>
    </row>
    <row r="59" spans="1:9" ht="16.5" thickBot="1">
      <c r="A59" s="125" t="s">
        <v>160</v>
      </c>
      <c r="B59" s="126">
        <v>3</v>
      </c>
      <c r="C59" s="122">
        <v>1</v>
      </c>
      <c r="D59" s="126">
        <v>1</v>
      </c>
      <c r="E59" s="122">
        <v>1</v>
      </c>
      <c r="F59" s="122">
        <v>0</v>
      </c>
      <c r="G59" s="122"/>
      <c r="H59" s="128"/>
      <c r="I59" s="128"/>
    </row>
    <row r="60" spans="1:9" ht="16.5" thickBot="1">
      <c r="A60" s="125" t="s">
        <v>285</v>
      </c>
      <c r="B60" s="126">
        <v>1</v>
      </c>
      <c r="C60" s="122">
        <v>1</v>
      </c>
      <c r="D60" s="126">
        <v>0</v>
      </c>
      <c r="E60" s="122">
        <v>0</v>
      </c>
      <c r="F60" s="122">
        <v>0</v>
      </c>
      <c r="G60" s="122"/>
      <c r="H60" s="122"/>
      <c r="I60" s="128"/>
    </row>
    <row r="61" spans="1:9" ht="16.5" thickBot="1">
      <c r="A61" s="125" t="s">
        <v>161</v>
      </c>
      <c r="B61" s="126">
        <v>4</v>
      </c>
      <c r="C61" s="122">
        <v>1</v>
      </c>
      <c r="D61" s="126">
        <v>1</v>
      </c>
      <c r="E61" s="122">
        <v>1</v>
      </c>
      <c r="F61" s="122">
        <v>1</v>
      </c>
      <c r="G61" s="122"/>
      <c r="H61" s="122"/>
      <c r="I61" s="128"/>
    </row>
    <row r="62" spans="1:9" ht="16.5" thickBot="1">
      <c r="A62" s="125" t="s">
        <v>162</v>
      </c>
      <c r="B62" s="126">
        <v>4</v>
      </c>
      <c r="C62" s="122">
        <v>1</v>
      </c>
      <c r="D62" s="126">
        <v>1</v>
      </c>
      <c r="E62" s="122">
        <v>1</v>
      </c>
      <c r="F62" s="122">
        <v>1</v>
      </c>
      <c r="G62" s="122"/>
      <c r="H62" s="128"/>
      <c r="I62" s="128"/>
    </row>
    <row r="63" spans="1:9" ht="16.5" thickBot="1">
      <c r="A63" s="125" t="s">
        <v>163</v>
      </c>
      <c r="B63" s="126">
        <v>3</v>
      </c>
      <c r="C63" s="122">
        <v>1</v>
      </c>
      <c r="D63" s="126">
        <v>1</v>
      </c>
      <c r="E63" s="122">
        <v>1</v>
      </c>
      <c r="F63" s="122">
        <v>0</v>
      </c>
      <c r="G63" s="122"/>
      <c r="H63" s="128"/>
      <c r="I63" s="128"/>
    </row>
    <row r="64" spans="1:9" ht="16.5" thickBot="1">
      <c r="A64" s="125" t="s">
        <v>166</v>
      </c>
      <c r="B64" s="126">
        <v>3</v>
      </c>
      <c r="C64" s="122">
        <v>0</v>
      </c>
      <c r="D64" s="126">
        <v>1</v>
      </c>
      <c r="E64" s="122">
        <v>1</v>
      </c>
      <c r="F64" s="122">
        <v>1</v>
      </c>
      <c r="G64" s="122"/>
      <c r="H64" s="128"/>
      <c r="I64" s="128"/>
    </row>
    <row r="65" spans="1:9" ht="16.5" thickBot="1">
      <c r="A65" s="129" t="s">
        <v>164</v>
      </c>
      <c r="B65" s="130">
        <v>4</v>
      </c>
      <c r="C65" s="131">
        <v>1</v>
      </c>
      <c r="D65" s="130">
        <v>1</v>
      </c>
      <c r="E65" s="131">
        <v>1</v>
      </c>
      <c r="F65" s="131">
        <v>1</v>
      </c>
      <c r="G65" s="131"/>
      <c r="H65" s="131"/>
      <c r="I65" s="131"/>
    </row>
    <row r="66" spans="1:9" ht="16.5" thickBot="1">
      <c r="A66" s="99" t="s">
        <v>167</v>
      </c>
      <c r="B66" s="99">
        <v>23</v>
      </c>
      <c r="C66" s="102">
        <v>6</v>
      </c>
      <c r="D66" s="99">
        <v>6</v>
      </c>
      <c r="E66" s="102">
        <v>7</v>
      </c>
      <c r="F66" s="102">
        <v>4</v>
      </c>
      <c r="G66" s="102">
        <v>0</v>
      </c>
      <c r="H66" s="102">
        <v>0</v>
      </c>
      <c r="I66" s="102">
        <v>0</v>
      </c>
    </row>
    <row r="67" spans="1:9" ht="16.5" thickBot="1">
      <c r="A67" s="125" t="s">
        <v>168</v>
      </c>
      <c r="B67" s="126">
        <v>7</v>
      </c>
      <c r="C67" s="122">
        <v>2</v>
      </c>
      <c r="D67" s="126">
        <v>2</v>
      </c>
      <c r="E67" s="122">
        <v>2</v>
      </c>
      <c r="F67" s="122">
        <v>1</v>
      </c>
      <c r="G67" s="122"/>
      <c r="H67" s="122"/>
      <c r="I67" s="122"/>
    </row>
    <row r="68" spans="1:9" ht="16.5" thickBot="1">
      <c r="A68" s="132" t="s">
        <v>169</v>
      </c>
      <c r="B68" s="133">
        <v>4</v>
      </c>
      <c r="C68" s="128">
        <v>1</v>
      </c>
      <c r="D68" s="133">
        <v>1</v>
      </c>
      <c r="E68" s="128">
        <v>1</v>
      </c>
      <c r="F68" s="128">
        <v>1</v>
      </c>
      <c r="G68" s="128"/>
      <c r="H68" s="128"/>
      <c r="I68" s="128"/>
    </row>
    <row r="69" spans="1:9" ht="16.5" thickBot="1">
      <c r="A69" s="125" t="s">
        <v>170</v>
      </c>
      <c r="B69" s="133">
        <v>4</v>
      </c>
      <c r="C69" s="128">
        <v>1</v>
      </c>
      <c r="D69" s="133">
        <v>1</v>
      </c>
      <c r="E69" s="122">
        <v>1</v>
      </c>
      <c r="F69" s="128">
        <v>1</v>
      </c>
      <c r="G69" s="128"/>
      <c r="H69" s="128"/>
      <c r="I69" s="122"/>
    </row>
    <row r="70" spans="1:9" ht="16.5" thickBot="1">
      <c r="A70" s="134" t="s">
        <v>171</v>
      </c>
      <c r="B70" s="120">
        <v>4</v>
      </c>
      <c r="C70" s="121">
        <v>1</v>
      </c>
      <c r="D70" s="120">
        <v>1</v>
      </c>
      <c r="E70" s="122">
        <v>1</v>
      </c>
      <c r="F70" s="121">
        <v>1</v>
      </c>
      <c r="G70" s="121"/>
      <c r="H70" s="121"/>
      <c r="I70" s="121"/>
    </row>
    <row r="71" spans="1:9" ht="16.5" thickBot="1">
      <c r="A71" s="127" t="s">
        <v>286</v>
      </c>
      <c r="B71" s="126">
        <v>2</v>
      </c>
      <c r="C71" s="122">
        <v>1</v>
      </c>
      <c r="D71" s="126">
        <v>0</v>
      </c>
      <c r="E71" s="122">
        <v>1</v>
      </c>
      <c r="F71" s="122">
        <v>0</v>
      </c>
      <c r="G71" s="122"/>
      <c r="H71" s="122"/>
      <c r="I71" s="122"/>
    </row>
    <row r="72" spans="1:9" ht="16.5" thickBot="1">
      <c r="A72" s="127" t="s">
        <v>173</v>
      </c>
      <c r="B72" s="126">
        <v>2</v>
      </c>
      <c r="C72" s="122">
        <v>0</v>
      </c>
      <c r="D72" s="126">
        <v>1</v>
      </c>
      <c r="E72" s="122">
        <v>1</v>
      </c>
      <c r="F72" s="122">
        <v>0</v>
      </c>
      <c r="G72" s="122"/>
      <c r="H72" s="122"/>
      <c r="I72" s="122"/>
    </row>
    <row r="73" spans="1:9" ht="16.5" thickBot="1">
      <c r="A73" s="99" t="s">
        <v>72</v>
      </c>
      <c r="B73" s="99">
        <v>42</v>
      </c>
      <c r="C73" s="102">
        <v>10</v>
      </c>
      <c r="D73" s="99">
        <v>11</v>
      </c>
      <c r="E73" s="102">
        <v>11</v>
      </c>
      <c r="F73" s="102">
        <v>10</v>
      </c>
      <c r="G73" s="102">
        <v>0</v>
      </c>
      <c r="H73" s="102">
        <v>0</v>
      </c>
      <c r="I73" s="102">
        <v>0</v>
      </c>
    </row>
    <row r="74" spans="1:9" ht="16.5" thickBot="1">
      <c r="A74" s="135" t="s">
        <v>179</v>
      </c>
      <c r="B74" s="136">
        <v>4</v>
      </c>
      <c r="C74" s="137">
        <v>1</v>
      </c>
      <c r="D74" s="136">
        <v>1</v>
      </c>
      <c r="E74" s="138">
        <v>1</v>
      </c>
      <c r="F74" s="137">
        <v>1</v>
      </c>
      <c r="G74" s="137"/>
      <c r="H74" s="137"/>
      <c r="I74" s="137"/>
    </row>
    <row r="75" spans="1:9" ht="16.5" thickBot="1">
      <c r="A75" s="132" t="s">
        <v>287</v>
      </c>
      <c r="B75" s="133">
        <v>1</v>
      </c>
      <c r="C75" s="128">
        <v>1</v>
      </c>
      <c r="D75" s="133">
        <v>0</v>
      </c>
      <c r="E75" s="122">
        <v>0</v>
      </c>
      <c r="F75" s="128">
        <v>0</v>
      </c>
      <c r="G75" s="128"/>
      <c r="H75" s="128"/>
      <c r="I75" s="128"/>
    </row>
    <row r="76" spans="1:9" ht="16.5" thickBot="1">
      <c r="A76" s="129" t="s">
        <v>174</v>
      </c>
      <c r="B76" s="130">
        <v>4</v>
      </c>
      <c r="C76" s="131">
        <v>1</v>
      </c>
      <c r="D76" s="130">
        <v>1</v>
      </c>
      <c r="E76" s="131">
        <v>1</v>
      </c>
      <c r="F76" s="131">
        <v>1</v>
      </c>
      <c r="G76" s="131"/>
      <c r="H76" s="131"/>
      <c r="I76" s="128"/>
    </row>
    <row r="77" spans="1:9" ht="16.5" thickBot="1">
      <c r="A77" s="125" t="s">
        <v>175</v>
      </c>
      <c r="B77" s="126">
        <v>4</v>
      </c>
      <c r="C77" s="122">
        <v>1</v>
      </c>
      <c r="D77" s="126">
        <v>1</v>
      </c>
      <c r="E77" s="122">
        <v>1</v>
      </c>
      <c r="F77" s="122">
        <v>1</v>
      </c>
      <c r="G77" s="122"/>
      <c r="H77" s="122"/>
      <c r="I77" s="128"/>
    </row>
    <row r="78" spans="1:9" ht="16.5" thickBot="1">
      <c r="A78" s="125" t="s">
        <v>288</v>
      </c>
      <c r="B78" s="126">
        <v>4</v>
      </c>
      <c r="C78" s="122">
        <v>1</v>
      </c>
      <c r="D78" s="126">
        <v>1</v>
      </c>
      <c r="E78" s="122">
        <v>1</v>
      </c>
      <c r="F78" s="122">
        <v>1</v>
      </c>
      <c r="G78" s="122"/>
      <c r="H78" s="122"/>
      <c r="I78" s="128"/>
    </row>
    <row r="79" spans="1:9" ht="16.5" thickBot="1">
      <c r="A79" s="125" t="s">
        <v>176</v>
      </c>
      <c r="B79" s="126">
        <v>4</v>
      </c>
      <c r="C79" s="122">
        <v>1</v>
      </c>
      <c r="D79" s="126">
        <v>1</v>
      </c>
      <c r="E79" s="122">
        <v>1</v>
      </c>
      <c r="F79" s="122">
        <v>1</v>
      </c>
      <c r="G79" s="122"/>
      <c r="H79" s="122"/>
      <c r="I79" s="128"/>
    </row>
    <row r="80" spans="1:9" ht="16.5" thickBot="1">
      <c r="A80" s="139" t="s">
        <v>112</v>
      </c>
      <c r="B80" s="133">
        <v>3</v>
      </c>
      <c r="C80" s="128">
        <v>1</v>
      </c>
      <c r="D80" s="126">
        <v>1</v>
      </c>
      <c r="E80" s="128">
        <v>1</v>
      </c>
      <c r="F80" s="128">
        <v>0</v>
      </c>
      <c r="G80" s="128"/>
      <c r="H80" s="128"/>
      <c r="I80" s="128"/>
    </row>
    <row r="81" spans="1:9" ht="16.5" thickBot="1">
      <c r="A81" s="139" t="s">
        <v>178</v>
      </c>
      <c r="B81" s="133">
        <v>3</v>
      </c>
      <c r="C81" s="128">
        <v>0</v>
      </c>
      <c r="D81" s="126">
        <v>1</v>
      </c>
      <c r="E81" s="128">
        <v>1</v>
      </c>
      <c r="F81" s="128">
        <v>1</v>
      </c>
      <c r="G81" s="128"/>
      <c r="H81" s="128"/>
      <c r="I81" s="128"/>
    </row>
    <row r="82" spans="1:9" ht="16.5" thickBot="1">
      <c r="A82" s="139" t="s">
        <v>180</v>
      </c>
      <c r="B82" s="133">
        <v>3</v>
      </c>
      <c r="C82" s="128">
        <v>0</v>
      </c>
      <c r="D82" s="126">
        <v>1</v>
      </c>
      <c r="E82" s="128">
        <v>1</v>
      </c>
      <c r="F82" s="128">
        <v>1</v>
      </c>
      <c r="G82" s="128"/>
      <c r="H82" s="128"/>
      <c r="I82" s="128"/>
    </row>
    <row r="83" spans="1:9" ht="16.5" thickBot="1">
      <c r="A83" s="140" t="s">
        <v>181</v>
      </c>
      <c r="B83" s="133">
        <v>4</v>
      </c>
      <c r="C83" s="128">
        <v>1</v>
      </c>
      <c r="D83" s="126">
        <v>1</v>
      </c>
      <c r="E83" s="128">
        <v>1</v>
      </c>
      <c r="F83" s="128">
        <v>1</v>
      </c>
      <c r="G83" s="128"/>
      <c r="H83" s="128"/>
      <c r="I83" s="128"/>
    </row>
    <row r="84" spans="1:9" ht="16.5" thickBot="1">
      <c r="A84" s="112" t="s">
        <v>182</v>
      </c>
      <c r="B84" s="133">
        <v>4</v>
      </c>
      <c r="C84" s="128">
        <v>1</v>
      </c>
      <c r="D84" s="126">
        <v>1</v>
      </c>
      <c r="E84" s="128">
        <v>1</v>
      </c>
      <c r="F84" s="128">
        <v>1</v>
      </c>
      <c r="G84" s="128"/>
      <c r="H84" s="128"/>
      <c r="I84" s="128"/>
    </row>
    <row r="85" spans="1:9" ht="16.5" thickBot="1">
      <c r="A85" s="112" t="s">
        <v>183</v>
      </c>
      <c r="B85" s="133">
        <v>3</v>
      </c>
      <c r="C85" s="128">
        <v>0</v>
      </c>
      <c r="D85" s="126">
        <v>1</v>
      </c>
      <c r="E85" s="128">
        <v>1</v>
      </c>
      <c r="F85" s="128">
        <v>1</v>
      </c>
      <c r="G85" s="128"/>
      <c r="H85" s="128"/>
      <c r="I85" s="128"/>
    </row>
    <row r="86" spans="1:9" ht="16.5" thickBot="1">
      <c r="A86" s="112" t="s">
        <v>289</v>
      </c>
      <c r="B86" s="133">
        <v>1</v>
      </c>
      <c r="C86" s="128">
        <v>1</v>
      </c>
      <c r="D86" s="126">
        <v>0</v>
      </c>
      <c r="E86" s="128">
        <v>0</v>
      </c>
      <c r="F86" s="128">
        <v>0</v>
      </c>
      <c r="G86" s="128"/>
      <c r="H86" s="128"/>
      <c r="I86" s="128"/>
    </row>
    <row r="87" spans="1:9" ht="16.5" thickBot="1">
      <c r="A87" s="99" t="s">
        <v>34</v>
      </c>
      <c r="B87" s="99">
        <v>21</v>
      </c>
      <c r="C87" s="102">
        <v>5</v>
      </c>
      <c r="D87" s="99">
        <v>5</v>
      </c>
      <c r="E87" s="102">
        <v>5</v>
      </c>
      <c r="F87" s="102">
        <v>6</v>
      </c>
      <c r="G87" s="102">
        <v>0</v>
      </c>
      <c r="H87" s="102">
        <v>0</v>
      </c>
      <c r="I87" s="102">
        <v>0</v>
      </c>
    </row>
    <row r="88" spans="1:9" ht="16.5" thickBot="1">
      <c r="A88" s="125" t="s">
        <v>184</v>
      </c>
      <c r="B88" s="126">
        <v>4</v>
      </c>
      <c r="C88" s="122">
        <v>1</v>
      </c>
      <c r="D88" s="126">
        <v>1</v>
      </c>
      <c r="E88" s="122">
        <v>1</v>
      </c>
      <c r="F88" s="122">
        <v>1</v>
      </c>
      <c r="G88" s="122"/>
      <c r="H88" s="122"/>
      <c r="I88" s="122"/>
    </row>
    <row r="89" spans="1:9" ht="16.5" thickBot="1">
      <c r="A89" s="125" t="s">
        <v>185</v>
      </c>
      <c r="B89" s="126">
        <v>4</v>
      </c>
      <c r="C89" s="122">
        <v>1</v>
      </c>
      <c r="D89" s="126">
        <v>1</v>
      </c>
      <c r="E89" s="122">
        <v>1</v>
      </c>
      <c r="F89" s="122">
        <v>1</v>
      </c>
      <c r="G89" s="122"/>
      <c r="H89" s="122"/>
      <c r="I89" s="122"/>
    </row>
    <row r="90" spans="1:9" ht="16.5" thickBot="1">
      <c r="A90" s="125" t="s">
        <v>186</v>
      </c>
      <c r="B90" s="126">
        <v>4</v>
      </c>
      <c r="C90" s="122">
        <v>1</v>
      </c>
      <c r="D90" s="126">
        <v>1</v>
      </c>
      <c r="E90" s="122">
        <v>1</v>
      </c>
      <c r="F90" s="122">
        <v>1</v>
      </c>
      <c r="G90" s="122"/>
      <c r="H90" s="122"/>
      <c r="I90" s="122"/>
    </row>
    <row r="91" spans="1:9" ht="16.5" thickBot="1">
      <c r="A91" s="125" t="s">
        <v>290</v>
      </c>
      <c r="B91" s="126">
        <v>5</v>
      </c>
      <c r="C91" s="122">
        <v>1</v>
      </c>
      <c r="D91" s="126">
        <v>1</v>
      </c>
      <c r="E91" s="122">
        <v>1</v>
      </c>
      <c r="F91" s="122">
        <v>2</v>
      </c>
      <c r="G91" s="122"/>
      <c r="H91" s="122"/>
      <c r="I91" s="122"/>
    </row>
    <row r="92" spans="1:9" ht="16.5" thickBot="1">
      <c r="A92" s="125" t="s">
        <v>291</v>
      </c>
      <c r="B92" s="126">
        <v>1</v>
      </c>
      <c r="C92" s="122">
        <v>1</v>
      </c>
      <c r="D92" s="126">
        <v>0</v>
      </c>
      <c r="E92" s="122">
        <v>0</v>
      </c>
      <c r="F92" s="122">
        <v>0</v>
      </c>
      <c r="G92" s="122"/>
      <c r="H92" s="122"/>
      <c r="I92" s="122"/>
    </row>
    <row r="93" spans="1:9" ht="16.5" thickBot="1">
      <c r="A93" s="125" t="s">
        <v>292</v>
      </c>
      <c r="B93" s="126">
        <v>3</v>
      </c>
      <c r="C93" s="122">
        <v>0</v>
      </c>
      <c r="D93" s="126">
        <v>1</v>
      </c>
      <c r="E93" s="122">
        <v>1</v>
      </c>
      <c r="F93" s="122">
        <v>1</v>
      </c>
      <c r="G93" s="122"/>
      <c r="H93" s="122"/>
      <c r="I93" s="122"/>
    </row>
    <row r="94" spans="1:9" ht="16.5" thickBot="1">
      <c r="A94" s="99" t="s">
        <v>42</v>
      </c>
      <c r="B94" s="99">
        <v>24</v>
      </c>
      <c r="C94" s="102">
        <v>6</v>
      </c>
      <c r="D94" s="99">
        <v>7</v>
      </c>
      <c r="E94" s="102">
        <v>7</v>
      </c>
      <c r="F94" s="102">
        <v>4</v>
      </c>
      <c r="G94" s="102">
        <v>0</v>
      </c>
      <c r="H94" s="102">
        <v>0</v>
      </c>
      <c r="I94" s="102">
        <v>0</v>
      </c>
    </row>
    <row r="95" spans="1:9" ht="16.5" thickBot="1">
      <c r="A95" s="125" t="s">
        <v>293</v>
      </c>
      <c r="B95" s="126">
        <v>3</v>
      </c>
      <c r="C95" s="122">
        <v>1</v>
      </c>
      <c r="D95" s="126">
        <v>1</v>
      </c>
      <c r="E95" s="122">
        <v>1</v>
      </c>
      <c r="F95" s="122">
        <v>0</v>
      </c>
      <c r="G95" s="122"/>
      <c r="H95" s="122"/>
      <c r="I95" s="128"/>
    </row>
    <row r="96" spans="1:9" ht="16.5" thickBot="1">
      <c r="A96" s="125" t="s">
        <v>190</v>
      </c>
      <c r="B96" s="126">
        <v>3</v>
      </c>
      <c r="C96" s="122">
        <v>1</v>
      </c>
      <c r="D96" s="126">
        <v>1</v>
      </c>
      <c r="E96" s="122">
        <v>1</v>
      </c>
      <c r="F96" s="122">
        <v>0</v>
      </c>
      <c r="G96" s="122"/>
      <c r="H96" s="122"/>
      <c r="I96" s="128"/>
    </row>
    <row r="97" spans="1:9" ht="16.5" thickBot="1">
      <c r="A97" s="125" t="s">
        <v>294</v>
      </c>
      <c r="B97" s="126">
        <v>1</v>
      </c>
      <c r="C97" s="122">
        <v>1</v>
      </c>
      <c r="D97" s="126">
        <v>0</v>
      </c>
      <c r="E97" s="122">
        <v>0</v>
      </c>
      <c r="F97" s="122">
        <v>0</v>
      </c>
      <c r="G97" s="122"/>
      <c r="H97" s="122"/>
      <c r="I97" s="128"/>
    </row>
    <row r="98" spans="1:9" ht="16.5" thickBot="1">
      <c r="A98" s="125" t="s">
        <v>295</v>
      </c>
      <c r="B98" s="126">
        <v>4</v>
      </c>
      <c r="C98" s="122">
        <v>1</v>
      </c>
      <c r="D98" s="126">
        <v>1</v>
      </c>
      <c r="E98" s="122">
        <v>1</v>
      </c>
      <c r="F98" s="122">
        <v>1</v>
      </c>
      <c r="G98" s="122"/>
      <c r="H98" s="122"/>
      <c r="I98" s="128"/>
    </row>
    <row r="99" spans="1:9" ht="16.5" thickBot="1">
      <c r="A99" s="125" t="s">
        <v>191</v>
      </c>
      <c r="B99" s="126">
        <v>3</v>
      </c>
      <c r="C99" s="122">
        <v>0</v>
      </c>
      <c r="D99" s="126">
        <v>1</v>
      </c>
      <c r="E99" s="122">
        <v>1</v>
      </c>
      <c r="F99" s="122">
        <v>1</v>
      </c>
      <c r="G99" s="122"/>
      <c r="H99" s="128"/>
      <c r="I99" s="128"/>
    </row>
    <row r="100" spans="1:9" ht="16.5" thickBot="1">
      <c r="A100" s="125" t="s">
        <v>296</v>
      </c>
      <c r="B100" s="126">
        <v>4</v>
      </c>
      <c r="C100" s="126">
        <v>1</v>
      </c>
      <c r="D100" s="126">
        <v>1</v>
      </c>
      <c r="E100" s="122">
        <v>1</v>
      </c>
      <c r="F100" s="126">
        <v>1</v>
      </c>
      <c r="G100" s="126"/>
      <c r="H100" s="126"/>
      <c r="I100" s="126"/>
    </row>
    <row r="101" spans="1:9" ht="16.5" thickBot="1">
      <c r="A101" s="125" t="s">
        <v>297</v>
      </c>
      <c r="B101" s="122">
        <v>6</v>
      </c>
      <c r="C101" s="126">
        <v>1</v>
      </c>
      <c r="D101" s="122">
        <v>2</v>
      </c>
      <c r="E101" s="122">
        <v>2</v>
      </c>
      <c r="F101" s="122">
        <v>1</v>
      </c>
      <c r="G101" s="122"/>
      <c r="H101" s="122"/>
      <c r="I101" s="126"/>
    </row>
    <row r="102" spans="1:9" ht="16.5" thickBot="1">
      <c r="A102" s="99" t="s">
        <v>298</v>
      </c>
      <c r="B102" s="102">
        <v>3</v>
      </c>
      <c r="C102" s="99">
        <v>1</v>
      </c>
      <c r="D102" s="102">
        <v>1</v>
      </c>
      <c r="E102" s="102">
        <v>0</v>
      </c>
      <c r="F102" s="102">
        <v>1</v>
      </c>
      <c r="G102" s="99">
        <v>0</v>
      </c>
      <c r="H102" s="102">
        <v>0</v>
      </c>
      <c r="I102" s="108">
        <v>0</v>
      </c>
    </row>
    <row r="103" spans="1:9" ht="16.5" thickBot="1">
      <c r="A103" s="132" t="s">
        <v>299</v>
      </c>
      <c r="B103" s="128">
        <v>3</v>
      </c>
      <c r="C103" s="133">
        <v>1</v>
      </c>
      <c r="D103" s="128">
        <v>1</v>
      </c>
      <c r="E103" s="128">
        <v>0</v>
      </c>
      <c r="F103" s="128">
        <v>1</v>
      </c>
      <c r="G103" s="141"/>
      <c r="H103" s="126"/>
      <c r="I103" s="122"/>
    </row>
    <row r="104" spans="1:9" ht="16.5" thickBot="1">
      <c r="A104" s="123" t="s">
        <v>118</v>
      </c>
      <c r="B104" s="123">
        <v>37</v>
      </c>
      <c r="C104" s="124">
        <v>9</v>
      </c>
      <c r="D104" s="123">
        <v>7</v>
      </c>
      <c r="E104" s="124">
        <v>7</v>
      </c>
      <c r="F104" s="124">
        <v>5</v>
      </c>
      <c r="G104" s="124">
        <v>5</v>
      </c>
      <c r="H104" s="124">
        <v>3</v>
      </c>
      <c r="I104" s="124">
        <v>1</v>
      </c>
    </row>
    <row r="105" spans="1:9" ht="16.5" thickBot="1">
      <c r="A105" s="99" t="s">
        <v>27</v>
      </c>
      <c r="B105" s="100">
        <v>6</v>
      </c>
      <c r="C105" s="101">
        <v>1</v>
      </c>
      <c r="D105" s="100">
        <v>1</v>
      </c>
      <c r="E105" s="101">
        <v>1</v>
      </c>
      <c r="F105" s="102">
        <v>1</v>
      </c>
      <c r="G105" s="101">
        <v>1</v>
      </c>
      <c r="H105" s="101">
        <v>1</v>
      </c>
      <c r="I105" s="101">
        <v>0</v>
      </c>
    </row>
    <row r="106" spans="1:9" ht="16.5" thickBot="1">
      <c r="A106" s="125" t="s">
        <v>301</v>
      </c>
      <c r="B106" s="126">
        <v>6</v>
      </c>
      <c r="C106" s="122">
        <v>1</v>
      </c>
      <c r="D106" s="126">
        <v>1</v>
      </c>
      <c r="E106" s="122">
        <v>1</v>
      </c>
      <c r="F106" s="122">
        <v>1</v>
      </c>
      <c r="G106" s="122">
        <v>1</v>
      </c>
      <c r="H106" s="122">
        <v>1</v>
      </c>
      <c r="I106" s="122">
        <v>0</v>
      </c>
    </row>
    <row r="107" spans="1:9" ht="16.5" thickBot="1">
      <c r="A107" s="99" t="s">
        <v>98</v>
      </c>
      <c r="B107" s="99">
        <v>7</v>
      </c>
      <c r="C107" s="102">
        <v>2</v>
      </c>
      <c r="D107" s="99">
        <v>2</v>
      </c>
      <c r="E107" s="102">
        <v>2</v>
      </c>
      <c r="F107" s="102">
        <v>1</v>
      </c>
      <c r="G107" s="102">
        <v>0</v>
      </c>
      <c r="H107" s="102">
        <v>0</v>
      </c>
      <c r="I107" s="108">
        <v>0</v>
      </c>
    </row>
    <row r="108" spans="1:9" ht="16.5" thickBot="1">
      <c r="A108" s="125" t="s">
        <v>100</v>
      </c>
      <c r="B108" s="126">
        <v>4</v>
      </c>
      <c r="C108" s="122">
        <v>1</v>
      </c>
      <c r="D108" s="126">
        <v>1</v>
      </c>
      <c r="E108" s="122">
        <v>1</v>
      </c>
      <c r="F108" s="122">
        <v>1</v>
      </c>
      <c r="G108" s="122">
        <v>0</v>
      </c>
      <c r="H108" s="122">
        <v>0</v>
      </c>
      <c r="I108" s="128">
        <v>0</v>
      </c>
    </row>
    <row r="109" spans="1:9" ht="16.5" thickBot="1">
      <c r="A109" s="129" t="s">
        <v>302</v>
      </c>
      <c r="B109" s="130">
        <v>3</v>
      </c>
      <c r="C109" s="131">
        <v>1</v>
      </c>
      <c r="D109" s="130">
        <v>1</v>
      </c>
      <c r="E109" s="131">
        <v>1</v>
      </c>
      <c r="F109" s="131">
        <v>0</v>
      </c>
      <c r="G109" s="131">
        <v>0</v>
      </c>
      <c r="H109" s="131">
        <v>0</v>
      </c>
      <c r="I109" s="131">
        <v>0</v>
      </c>
    </row>
    <row r="110" spans="1:9" ht="16.5" thickBot="1">
      <c r="A110" s="99" t="s">
        <v>167</v>
      </c>
      <c r="B110" s="99">
        <v>4</v>
      </c>
      <c r="C110" s="102">
        <v>1</v>
      </c>
      <c r="D110" s="99">
        <v>1</v>
      </c>
      <c r="E110" s="102">
        <v>1</v>
      </c>
      <c r="F110" s="102">
        <v>1</v>
      </c>
      <c r="G110" s="102">
        <v>0</v>
      </c>
      <c r="H110" s="102">
        <v>0</v>
      </c>
      <c r="I110" s="102">
        <v>0</v>
      </c>
    </row>
    <row r="111" spans="1:9" ht="16.5" thickBot="1">
      <c r="A111" s="125" t="s">
        <v>102</v>
      </c>
      <c r="B111" s="126">
        <v>4</v>
      </c>
      <c r="C111" s="122">
        <v>1</v>
      </c>
      <c r="D111" s="126">
        <v>1</v>
      </c>
      <c r="E111" s="122">
        <v>1</v>
      </c>
      <c r="F111" s="122">
        <v>1</v>
      </c>
      <c r="G111" s="122">
        <v>0</v>
      </c>
      <c r="H111" s="122">
        <v>0</v>
      </c>
      <c r="I111" s="122">
        <v>0</v>
      </c>
    </row>
    <row r="112" spans="1:9" ht="16.5" thickBot="1">
      <c r="A112" s="99" t="s">
        <v>72</v>
      </c>
      <c r="B112" s="99">
        <v>8</v>
      </c>
      <c r="C112" s="102">
        <v>2</v>
      </c>
      <c r="D112" s="99">
        <v>1</v>
      </c>
      <c r="E112" s="102">
        <v>1</v>
      </c>
      <c r="F112" s="102">
        <v>1</v>
      </c>
      <c r="G112" s="102">
        <v>1</v>
      </c>
      <c r="H112" s="102">
        <v>1</v>
      </c>
      <c r="I112" s="102">
        <v>1</v>
      </c>
    </row>
    <row r="113" spans="1:9" ht="16.5" thickBot="1">
      <c r="A113" s="135" t="s">
        <v>237</v>
      </c>
      <c r="B113" s="136">
        <v>7</v>
      </c>
      <c r="C113" s="137">
        <v>1</v>
      </c>
      <c r="D113" s="136">
        <v>1</v>
      </c>
      <c r="E113" s="138">
        <v>1</v>
      </c>
      <c r="F113" s="137">
        <v>1</v>
      </c>
      <c r="G113" s="137">
        <v>1</v>
      </c>
      <c r="H113" s="137">
        <v>1</v>
      </c>
      <c r="I113" s="137">
        <v>1</v>
      </c>
    </row>
    <row r="114" spans="1:9" ht="16.5" thickBot="1">
      <c r="A114" s="132" t="s">
        <v>303</v>
      </c>
      <c r="B114" s="133">
        <v>1</v>
      </c>
      <c r="C114" s="128">
        <v>1</v>
      </c>
      <c r="D114" s="133">
        <v>0</v>
      </c>
      <c r="E114" s="122">
        <v>0</v>
      </c>
      <c r="F114" s="128">
        <v>0</v>
      </c>
      <c r="G114" s="128">
        <v>0</v>
      </c>
      <c r="H114" s="128">
        <v>0</v>
      </c>
      <c r="I114" s="128">
        <v>0</v>
      </c>
    </row>
    <row r="115" spans="1:9" ht="16.5" thickBot="1">
      <c r="A115" s="99" t="s">
        <v>42</v>
      </c>
      <c r="B115" s="99">
        <v>12</v>
      </c>
      <c r="C115" s="102">
        <v>3</v>
      </c>
      <c r="D115" s="99">
        <v>2</v>
      </c>
      <c r="E115" s="102">
        <v>2</v>
      </c>
      <c r="F115" s="102">
        <v>1</v>
      </c>
      <c r="G115" s="102">
        <v>3</v>
      </c>
      <c r="H115" s="102">
        <v>1</v>
      </c>
      <c r="I115" s="102">
        <v>0</v>
      </c>
    </row>
    <row r="116" spans="1:9" ht="16.5" thickBot="1">
      <c r="A116" s="125" t="s">
        <v>304</v>
      </c>
      <c r="B116" s="126">
        <v>1</v>
      </c>
      <c r="C116" s="122">
        <v>1</v>
      </c>
      <c r="D116" s="126">
        <v>0</v>
      </c>
      <c r="E116" s="122">
        <v>0</v>
      </c>
      <c r="F116" s="122">
        <v>0</v>
      </c>
      <c r="G116" s="122">
        <v>0</v>
      </c>
      <c r="H116" s="122">
        <v>0</v>
      </c>
      <c r="I116" s="128">
        <v>0</v>
      </c>
    </row>
    <row r="117" spans="1:9" ht="16.5" thickBot="1">
      <c r="A117" s="125" t="s">
        <v>305</v>
      </c>
      <c r="B117" s="126">
        <v>8</v>
      </c>
      <c r="C117" s="122">
        <v>1</v>
      </c>
      <c r="D117" s="126">
        <v>1</v>
      </c>
      <c r="E117" s="122">
        <v>1</v>
      </c>
      <c r="F117" s="122">
        <v>1</v>
      </c>
      <c r="G117" s="122">
        <v>3</v>
      </c>
      <c r="H117" s="128">
        <v>1</v>
      </c>
      <c r="I117" s="128">
        <v>0</v>
      </c>
    </row>
    <row r="118" spans="1:9" ht="16.5" thickBot="1">
      <c r="A118" s="125" t="s">
        <v>306</v>
      </c>
      <c r="B118" s="122">
        <v>3</v>
      </c>
      <c r="C118" s="126">
        <v>1</v>
      </c>
      <c r="D118" s="122">
        <v>1</v>
      </c>
      <c r="E118" s="122">
        <v>1</v>
      </c>
      <c r="F118" s="122">
        <v>0</v>
      </c>
      <c r="G118" s="122">
        <v>0</v>
      </c>
      <c r="H118" s="122">
        <v>0</v>
      </c>
      <c r="I118" s="126">
        <v>0</v>
      </c>
    </row>
    <row r="119" spans="3:8" ht="15.75">
      <c r="C119" s="142"/>
      <c r="G119" s="142"/>
      <c r="H119" s="142"/>
    </row>
    <row r="120" spans="1:8" ht="16.5" thickBot="1">
      <c r="A120" s="143"/>
      <c r="B120" s="143"/>
      <c r="C120" s="142"/>
      <c r="G120" s="142"/>
      <c r="H120" s="142"/>
    </row>
    <row r="121" spans="1:8" ht="16.5" thickBot="1">
      <c r="A121" s="144" t="s">
        <v>280</v>
      </c>
      <c r="B121" s="122" t="s">
        <v>137</v>
      </c>
      <c r="G121" s="142"/>
      <c r="H121" s="142"/>
    </row>
    <row r="122" spans="1:8" ht="16.5" thickBot="1">
      <c r="A122" s="145" t="s">
        <v>281</v>
      </c>
      <c r="B122" s="128">
        <v>157</v>
      </c>
      <c r="G122" s="142"/>
      <c r="H122" s="142"/>
    </row>
    <row r="123" spans="1:8" ht="16.5" thickBot="1">
      <c r="A123" s="146" t="s">
        <v>282</v>
      </c>
      <c r="B123" s="122">
        <v>162</v>
      </c>
      <c r="G123" s="142"/>
      <c r="H123" s="142"/>
    </row>
    <row r="124" spans="1:8" ht="16.5" thickBot="1">
      <c r="A124" s="146" t="s">
        <v>283</v>
      </c>
      <c r="B124" s="122">
        <v>37</v>
      </c>
      <c r="G124" s="142"/>
      <c r="H124" s="142"/>
    </row>
    <row r="125" spans="1:8" ht="16.5" thickBot="1">
      <c r="A125" s="146" t="s">
        <v>137</v>
      </c>
      <c r="B125" s="122">
        <v>356</v>
      </c>
      <c r="G125" s="142"/>
      <c r="H125" s="14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24"/>
    </sheetView>
  </sheetViews>
  <sheetFormatPr defaultColWidth="9.00390625" defaultRowHeight="16.5"/>
  <cols>
    <col min="1" max="1" width="28.625" style="0" customWidth="1"/>
    <col min="2" max="2" width="7.00390625" style="0" customWidth="1"/>
    <col min="3" max="3" width="6.375" style="0" customWidth="1"/>
    <col min="4" max="4" width="6.875" style="0" customWidth="1"/>
    <col min="5" max="5" width="7.375" style="0" customWidth="1"/>
    <col min="6" max="6" width="7.25390625" style="0" customWidth="1"/>
    <col min="7" max="7" width="7.00390625" style="0" customWidth="1"/>
    <col min="8" max="8" width="7.50390625" style="0" customWidth="1"/>
    <col min="9" max="9" width="6.875" style="0" customWidth="1"/>
  </cols>
  <sheetData>
    <row r="1" spans="1:9" ht="20.25" thickBot="1">
      <c r="A1" s="91" t="s">
        <v>300</v>
      </c>
      <c r="B1" s="91"/>
      <c r="C1" s="91"/>
      <c r="D1" s="91"/>
      <c r="E1" s="91"/>
      <c r="F1" s="91"/>
      <c r="G1" s="91"/>
      <c r="H1" s="91"/>
      <c r="I1" s="91"/>
    </row>
    <row r="2" spans="1:9" ht="16.5" thickBot="1">
      <c r="A2" s="120" t="s">
        <v>243</v>
      </c>
      <c r="B2" s="120" t="s">
        <v>137</v>
      </c>
      <c r="C2" s="121" t="s">
        <v>244</v>
      </c>
      <c r="D2" s="120" t="s">
        <v>245</v>
      </c>
      <c r="E2" s="121" t="s">
        <v>246</v>
      </c>
      <c r="F2" s="122" t="s">
        <v>247</v>
      </c>
      <c r="G2" s="122" t="s">
        <v>198</v>
      </c>
      <c r="H2" s="121" t="s">
        <v>196</v>
      </c>
      <c r="I2" s="122" t="s">
        <v>248</v>
      </c>
    </row>
    <row r="3" spans="1:9" ht="16.5" thickBot="1">
      <c r="A3" s="123" t="s">
        <v>118</v>
      </c>
      <c r="B3" s="123">
        <v>37</v>
      </c>
      <c r="C3" s="124">
        <v>9</v>
      </c>
      <c r="D3" s="123">
        <v>7</v>
      </c>
      <c r="E3" s="124">
        <v>7</v>
      </c>
      <c r="F3" s="124">
        <v>5</v>
      </c>
      <c r="G3" s="124">
        <v>5</v>
      </c>
      <c r="H3" s="124">
        <v>3</v>
      </c>
      <c r="I3" s="124">
        <v>1</v>
      </c>
    </row>
    <row r="4" spans="1:9" ht="16.5" thickBot="1">
      <c r="A4" s="99" t="s">
        <v>27</v>
      </c>
      <c r="B4" s="100">
        <v>6</v>
      </c>
      <c r="C4" s="101">
        <v>1</v>
      </c>
      <c r="D4" s="100">
        <v>1</v>
      </c>
      <c r="E4" s="101">
        <v>1</v>
      </c>
      <c r="F4" s="102">
        <v>1</v>
      </c>
      <c r="G4" s="101">
        <v>1</v>
      </c>
      <c r="H4" s="101">
        <v>1</v>
      </c>
      <c r="I4" s="101">
        <v>0</v>
      </c>
    </row>
    <row r="5" spans="1:9" ht="16.5" thickBot="1">
      <c r="A5" s="125" t="s">
        <v>301</v>
      </c>
      <c r="B5" s="126">
        <v>6</v>
      </c>
      <c r="C5" s="122">
        <v>1</v>
      </c>
      <c r="D5" s="126">
        <v>1</v>
      </c>
      <c r="E5" s="122">
        <v>1</v>
      </c>
      <c r="F5" s="122">
        <v>1</v>
      </c>
      <c r="G5" s="122">
        <v>1</v>
      </c>
      <c r="H5" s="122">
        <v>1</v>
      </c>
      <c r="I5" s="122">
        <v>0</v>
      </c>
    </row>
    <row r="6" spans="1:9" ht="16.5" thickBot="1">
      <c r="A6" s="99" t="s">
        <v>98</v>
      </c>
      <c r="B6" s="99">
        <v>7</v>
      </c>
      <c r="C6" s="102">
        <v>2</v>
      </c>
      <c r="D6" s="99">
        <v>2</v>
      </c>
      <c r="E6" s="102">
        <v>2</v>
      </c>
      <c r="F6" s="102">
        <v>1</v>
      </c>
      <c r="G6" s="102">
        <v>0</v>
      </c>
      <c r="H6" s="102">
        <v>0</v>
      </c>
      <c r="I6" s="108">
        <v>0</v>
      </c>
    </row>
    <row r="7" spans="1:9" ht="16.5" thickBot="1">
      <c r="A7" s="125" t="s">
        <v>100</v>
      </c>
      <c r="B7" s="126">
        <v>4</v>
      </c>
      <c r="C7" s="122">
        <v>1</v>
      </c>
      <c r="D7" s="126">
        <v>1</v>
      </c>
      <c r="E7" s="122">
        <v>1</v>
      </c>
      <c r="F7" s="122">
        <v>1</v>
      </c>
      <c r="G7" s="122">
        <v>0</v>
      </c>
      <c r="H7" s="122">
        <v>0</v>
      </c>
      <c r="I7" s="128">
        <v>0</v>
      </c>
    </row>
    <row r="8" spans="1:9" ht="16.5" thickBot="1">
      <c r="A8" s="129" t="s">
        <v>302</v>
      </c>
      <c r="B8" s="130">
        <v>3</v>
      </c>
      <c r="C8" s="131">
        <v>1</v>
      </c>
      <c r="D8" s="130">
        <v>1</v>
      </c>
      <c r="E8" s="131">
        <v>1</v>
      </c>
      <c r="F8" s="131">
        <v>0</v>
      </c>
      <c r="G8" s="131">
        <v>0</v>
      </c>
      <c r="H8" s="131">
        <v>0</v>
      </c>
      <c r="I8" s="131">
        <v>0</v>
      </c>
    </row>
    <row r="9" spans="1:9" ht="16.5" thickBot="1">
      <c r="A9" s="99" t="s">
        <v>167</v>
      </c>
      <c r="B9" s="99">
        <v>4</v>
      </c>
      <c r="C9" s="102">
        <v>1</v>
      </c>
      <c r="D9" s="99">
        <v>1</v>
      </c>
      <c r="E9" s="102">
        <v>1</v>
      </c>
      <c r="F9" s="102">
        <v>1</v>
      </c>
      <c r="G9" s="102">
        <v>0</v>
      </c>
      <c r="H9" s="102">
        <v>0</v>
      </c>
      <c r="I9" s="102">
        <v>0</v>
      </c>
    </row>
    <row r="10" spans="1:9" ht="16.5" thickBot="1">
      <c r="A10" s="125" t="s">
        <v>102</v>
      </c>
      <c r="B10" s="126">
        <v>4</v>
      </c>
      <c r="C10" s="122">
        <v>1</v>
      </c>
      <c r="D10" s="126">
        <v>1</v>
      </c>
      <c r="E10" s="122">
        <v>1</v>
      </c>
      <c r="F10" s="122">
        <v>1</v>
      </c>
      <c r="G10" s="122">
        <v>0</v>
      </c>
      <c r="H10" s="122">
        <v>0</v>
      </c>
      <c r="I10" s="122">
        <v>0</v>
      </c>
    </row>
    <row r="11" spans="1:9" ht="16.5" thickBot="1">
      <c r="A11" s="99" t="s">
        <v>72</v>
      </c>
      <c r="B11" s="99">
        <v>8</v>
      </c>
      <c r="C11" s="102">
        <v>2</v>
      </c>
      <c r="D11" s="99">
        <v>1</v>
      </c>
      <c r="E11" s="102">
        <v>1</v>
      </c>
      <c r="F11" s="102">
        <v>1</v>
      </c>
      <c r="G11" s="102">
        <v>1</v>
      </c>
      <c r="H11" s="102">
        <v>1</v>
      </c>
      <c r="I11" s="102">
        <v>1</v>
      </c>
    </row>
    <row r="12" spans="1:9" ht="16.5" thickBot="1">
      <c r="A12" s="135" t="s">
        <v>237</v>
      </c>
      <c r="B12" s="136">
        <v>7</v>
      </c>
      <c r="C12" s="137">
        <v>1</v>
      </c>
      <c r="D12" s="136">
        <v>1</v>
      </c>
      <c r="E12" s="138">
        <v>1</v>
      </c>
      <c r="F12" s="137">
        <v>1</v>
      </c>
      <c r="G12" s="137">
        <v>1</v>
      </c>
      <c r="H12" s="137">
        <v>1</v>
      </c>
      <c r="I12" s="137">
        <v>1</v>
      </c>
    </row>
    <row r="13" spans="1:9" ht="16.5" thickBot="1">
      <c r="A13" s="132" t="s">
        <v>303</v>
      </c>
      <c r="B13" s="133">
        <v>1</v>
      </c>
      <c r="C13" s="128">
        <v>1</v>
      </c>
      <c r="D13" s="133">
        <v>0</v>
      </c>
      <c r="E13" s="122">
        <v>0</v>
      </c>
      <c r="F13" s="128">
        <v>0</v>
      </c>
      <c r="G13" s="128">
        <v>0</v>
      </c>
      <c r="H13" s="128">
        <v>0</v>
      </c>
      <c r="I13" s="128">
        <v>0</v>
      </c>
    </row>
    <row r="14" spans="1:9" ht="16.5" thickBot="1">
      <c r="A14" s="99" t="s">
        <v>42</v>
      </c>
      <c r="B14" s="99">
        <v>12</v>
      </c>
      <c r="C14" s="102">
        <v>3</v>
      </c>
      <c r="D14" s="99">
        <v>2</v>
      </c>
      <c r="E14" s="102">
        <v>2</v>
      </c>
      <c r="F14" s="102">
        <v>1</v>
      </c>
      <c r="G14" s="102">
        <v>3</v>
      </c>
      <c r="H14" s="102">
        <v>1</v>
      </c>
      <c r="I14" s="102">
        <v>0</v>
      </c>
    </row>
    <row r="15" spans="1:9" ht="16.5" thickBot="1">
      <c r="A15" s="125" t="s">
        <v>304</v>
      </c>
      <c r="B15" s="126">
        <v>1</v>
      </c>
      <c r="C15" s="122">
        <v>1</v>
      </c>
      <c r="D15" s="126">
        <v>0</v>
      </c>
      <c r="E15" s="122">
        <v>0</v>
      </c>
      <c r="F15" s="122">
        <v>0</v>
      </c>
      <c r="G15" s="122">
        <v>0</v>
      </c>
      <c r="H15" s="122">
        <v>0</v>
      </c>
      <c r="I15" s="128">
        <v>0</v>
      </c>
    </row>
    <row r="16" spans="1:9" ht="16.5" thickBot="1">
      <c r="A16" s="125" t="s">
        <v>305</v>
      </c>
      <c r="B16" s="126">
        <v>8</v>
      </c>
      <c r="C16" s="122">
        <v>1</v>
      </c>
      <c r="D16" s="126">
        <v>1</v>
      </c>
      <c r="E16" s="122">
        <v>1</v>
      </c>
      <c r="F16" s="122">
        <v>1</v>
      </c>
      <c r="G16" s="122">
        <v>3</v>
      </c>
      <c r="H16" s="128">
        <v>1</v>
      </c>
      <c r="I16" s="128">
        <v>0</v>
      </c>
    </row>
    <row r="17" spans="1:9" ht="16.5" thickBot="1">
      <c r="A17" s="125" t="s">
        <v>306</v>
      </c>
      <c r="B17" s="122">
        <v>3</v>
      </c>
      <c r="C17" s="126">
        <v>1</v>
      </c>
      <c r="D17" s="122">
        <v>1</v>
      </c>
      <c r="E17" s="122">
        <v>1</v>
      </c>
      <c r="F17" s="122">
        <v>0</v>
      </c>
      <c r="G17" s="122">
        <v>0</v>
      </c>
      <c r="H17" s="122">
        <v>0</v>
      </c>
      <c r="I17" s="126">
        <v>0</v>
      </c>
    </row>
    <row r="18" spans="3:8" ht="15.75">
      <c r="C18" s="142"/>
      <c r="G18" s="142"/>
      <c r="H18" s="142"/>
    </row>
    <row r="19" spans="1:8" ht="16.5" thickBot="1">
      <c r="A19" s="143"/>
      <c r="B19" s="143"/>
      <c r="C19" s="142"/>
      <c r="G19" s="142"/>
      <c r="H19" s="142"/>
    </row>
    <row r="20" spans="1:8" ht="16.5" thickBot="1">
      <c r="A20" s="144" t="s">
        <v>280</v>
      </c>
      <c r="B20" s="122" t="s">
        <v>137</v>
      </c>
      <c r="G20" s="142"/>
      <c r="H20" s="142"/>
    </row>
    <row r="21" spans="1:8" ht="16.5" thickBot="1">
      <c r="A21" s="145" t="s">
        <v>281</v>
      </c>
      <c r="B21" s="128">
        <v>157</v>
      </c>
      <c r="G21" s="142"/>
      <c r="H21" s="142"/>
    </row>
    <row r="22" spans="1:8" ht="16.5" thickBot="1">
      <c r="A22" s="146" t="s">
        <v>282</v>
      </c>
      <c r="B22" s="122">
        <v>162</v>
      </c>
      <c r="G22" s="142"/>
      <c r="H22" s="142"/>
    </row>
    <row r="23" spans="1:8" ht="16.5" thickBot="1">
      <c r="A23" s="146" t="s">
        <v>283</v>
      </c>
      <c r="B23" s="122">
        <v>37</v>
      </c>
      <c r="G23" s="142"/>
      <c r="H23" s="142"/>
    </row>
    <row r="24" spans="1:8" ht="16.5" thickBot="1">
      <c r="A24" s="146" t="s">
        <v>137</v>
      </c>
      <c r="B24" s="122">
        <v>356</v>
      </c>
      <c r="G24" s="142"/>
      <c r="H24" s="14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1" sqref="A1:I65"/>
    </sheetView>
  </sheetViews>
  <sheetFormatPr defaultColWidth="9.00390625" defaultRowHeight="16.5"/>
  <cols>
    <col min="1" max="1" width="28.75390625" style="0" customWidth="1"/>
    <col min="2" max="2" width="7.375" style="0" customWidth="1"/>
    <col min="3" max="3" width="7.25390625" style="0" customWidth="1"/>
    <col min="4" max="4" width="7.875" style="0" customWidth="1"/>
    <col min="5" max="5" width="7.75390625" style="0" customWidth="1"/>
    <col min="6" max="8" width="7.25390625" style="0" customWidth="1"/>
    <col min="9" max="9" width="7.375" style="0" customWidth="1"/>
  </cols>
  <sheetData>
    <row r="1" spans="1:9" ht="20.25" thickBot="1">
      <c r="A1" s="91" t="s">
        <v>284</v>
      </c>
      <c r="B1" s="91"/>
      <c r="C1" s="91"/>
      <c r="D1" s="91"/>
      <c r="E1" s="91"/>
      <c r="F1" s="91"/>
      <c r="G1" s="91"/>
      <c r="H1" s="91"/>
      <c r="I1" s="91"/>
    </row>
    <row r="2" spans="1:9" ht="15.75" customHeight="1" thickBot="1">
      <c r="A2" s="120" t="s">
        <v>243</v>
      </c>
      <c r="B2" s="120" t="s">
        <v>137</v>
      </c>
      <c r="C2" s="121" t="s">
        <v>244</v>
      </c>
      <c r="D2" s="120" t="s">
        <v>245</v>
      </c>
      <c r="E2" s="121" t="s">
        <v>246</v>
      </c>
      <c r="F2" s="122" t="s">
        <v>247</v>
      </c>
      <c r="G2" s="122" t="s">
        <v>198</v>
      </c>
      <c r="H2" s="121" t="s">
        <v>196</v>
      </c>
      <c r="I2" s="122" t="s">
        <v>248</v>
      </c>
    </row>
    <row r="3" spans="1:9" ht="15.75" customHeight="1" thickBot="1">
      <c r="A3" s="123" t="s">
        <v>117</v>
      </c>
      <c r="B3" s="123">
        <v>162</v>
      </c>
      <c r="C3" s="124">
        <v>41</v>
      </c>
      <c r="D3" s="123">
        <v>43</v>
      </c>
      <c r="E3" s="124">
        <v>43</v>
      </c>
      <c r="F3" s="124">
        <v>35</v>
      </c>
      <c r="G3" s="124">
        <v>0</v>
      </c>
      <c r="H3" s="124">
        <v>0</v>
      </c>
      <c r="I3" s="124">
        <v>0</v>
      </c>
    </row>
    <row r="4" spans="1:9" ht="15.75" customHeight="1" thickBot="1">
      <c r="A4" s="99" t="s">
        <v>27</v>
      </c>
      <c r="B4" s="100">
        <v>27</v>
      </c>
      <c r="C4" s="101">
        <v>7</v>
      </c>
      <c r="D4" s="100">
        <v>7</v>
      </c>
      <c r="E4" s="101">
        <v>7</v>
      </c>
      <c r="F4" s="102">
        <v>6</v>
      </c>
      <c r="G4" s="101">
        <v>0</v>
      </c>
      <c r="H4" s="101">
        <v>0</v>
      </c>
      <c r="I4" s="101">
        <v>0</v>
      </c>
    </row>
    <row r="5" spans="1:9" ht="15.75" customHeight="1" thickBot="1">
      <c r="A5" s="125" t="s">
        <v>154</v>
      </c>
      <c r="B5" s="126">
        <v>4</v>
      </c>
      <c r="C5" s="122">
        <v>1</v>
      </c>
      <c r="D5" s="126">
        <v>1</v>
      </c>
      <c r="E5" s="122">
        <v>1</v>
      </c>
      <c r="F5" s="122">
        <v>1</v>
      </c>
      <c r="G5" s="122"/>
      <c r="H5" s="122"/>
      <c r="I5" s="122"/>
    </row>
    <row r="6" spans="1:9" ht="15.75" customHeight="1" thickBot="1">
      <c r="A6" s="125" t="s">
        <v>155</v>
      </c>
      <c r="B6" s="126">
        <v>4</v>
      </c>
      <c r="C6" s="122">
        <v>1</v>
      </c>
      <c r="D6" s="126">
        <v>1</v>
      </c>
      <c r="E6" s="122">
        <v>1</v>
      </c>
      <c r="F6" s="122">
        <v>1</v>
      </c>
      <c r="G6" s="122"/>
      <c r="H6" s="122"/>
      <c r="I6" s="122"/>
    </row>
    <row r="7" spans="1:9" ht="15.75" customHeight="1" thickBot="1">
      <c r="A7" s="127" t="s">
        <v>157</v>
      </c>
      <c r="B7" s="126">
        <v>4</v>
      </c>
      <c r="C7" s="122">
        <v>1</v>
      </c>
      <c r="D7" s="126">
        <v>1</v>
      </c>
      <c r="E7" s="122">
        <v>1</v>
      </c>
      <c r="F7" s="122">
        <v>1</v>
      </c>
      <c r="G7" s="122"/>
      <c r="H7" s="122"/>
      <c r="I7" s="122"/>
    </row>
    <row r="8" spans="1:9" ht="15.75" customHeight="1" thickBot="1">
      <c r="A8" s="125" t="s">
        <v>156</v>
      </c>
      <c r="B8" s="126">
        <v>4</v>
      </c>
      <c r="C8" s="122">
        <v>1</v>
      </c>
      <c r="D8" s="126">
        <v>1</v>
      </c>
      <c r="E8" s="122">
        <v>1</v>
      </c>
      <c r="F8" s="122">
        <v>1</v>
      </c>
      <c r="G8" s="122"/>
      <c r="H8" s="122"/>
      <c r="I8" s="128"/>
    </row>
    <row r="9" spans="1:9" ht="15.75" customHeight="1" thickBot="1">
      <c r="A9" s="125" t="s">
        <v>159</v>
      </c>
      <c r="B9" s="126">
        <v>4</v>
      </c>
      <c r="C9" s="122">
        <v>1</v>
      </c>
      <c r="D9" s="126">
        <v>1</v>
      </c>
      <c r="E9" s="122">
        <v>1</v>
      </c>
      <c r="F9" s="122">
        <v>1</v>
      </c>
      <c r="G9" s="122"/>
      <c r="H9" s="128"/>
      <c r="I9" s="128"/>
    </row>
    <row r="10" spans="1:9" ht="15.75" customHeight="1" thickBot="1">
      <c r="A10" s="125" t="s">
        <v>158</v>
      </c>
      <c r="B10" s="126">
        <v>3</v>
      </c>
      <c r="C10" s="122">
        <v>1</v>
      </c>
      <c r="D10" s="126">
        <v>1</v>
      </c>
      <c r="E10" s="122">
        <v>1</v>
      </c>
      <c r="F10" s="122">
        <v>0</v>
      </c>
      <c r="G10" s="122"/>
      <c r="H10" s="128"/>
      <c r="I10" s="128"/>
    </row>
    <row r="11" spans="1:9" ht="15.75" customHeight="1" thickBot="1">
      <c r="A11" s="125" t="s">
        <v>195</v>
      </c>
      <c r="B11" s="126">
        <v>2</v>
      </c>
      <c r="C11" s="122">
        <v>1</v>
      </c>
      <c r="D11" s="126">
        <v>1</v>
      </c>
      <c r="E11" s="122">
        <v>0</v>
      </c>
      <c r="F11" s="122">
        <v>0</v>
      </c>
      <c r="G11" s="122"/>
      <c r="H11" s="122"/>
      <c r="I11" s="128"/>
    </row>
    <row r="12" spans="1:9" ht="15.75" customHeight="1" thickBot="1">
      <c r="A12" s="125" t="s">
        <v>58</v>
      </c>
      <c r="B12" s="126">
        <v>2</v>
      </c>
      <c r="C12" s="122">
        <v>0</v>
      </c>
      <c r="D12" s="126">
        <v>0</v>
      </c>
      <c r="E12" s="122">
        <v>1</v>
      </c>
      <c r="F12" s="122">
        <v>1</v>
      </c>
      <c r="G12" s="122"/>
      <c r="H12" s="122"/>
      <c r="I12" s="128"/>
    </row>
    <row r="13" spans="1:9" ht="15.75" customHeight="1" thickBot="1">
      <c r="A13" s="99" t="s">
        <v>98</v>
      </c>
      <c r="B13" s="99">
        <v>22</v>
      </c>
      <c r="C13" s="102">
        <v>6</v>
      </c>
      <c r="D13" s="99">
        <v>6</v>
      </c>
      <c r="E13" s="102">
        <v>6</v>
      </c>
      <c r="F13" s="102">
        <v>4</v>
      </c>
      <c r="G13" s="102">
        <v>0</v>
      </c>
      <c r="H13" s="102">
        <v>0</v>
      </c>
      <c r="I13" s="108">
        <v>0</v>
      </c>
    </row>
    <row r="14" spans="1:9" ht="15.75" customHeight="1" thickBot="1">
      <c r="A14" s="125" t="s">
        <v>160</v>
      </c>
      <c r="B14" s="126">
        <v>3</v>
      </c>
      <c r="C14" s="122">
        <v>1</v>
      </c>
      <c r="D14" s="126">
        <v>1</v>
      </c>
      <c r="E14" s="122">
        <v>1</v>
      </c>
      <c r="F14" s="122">
        <v>0</v>
      </c>
      <c r="G14" s="122"/>
      <c r="H14" s="128"/>
      <c r="I14" s="128"/>
    </row>
    <row r="15" spans="1:9" ht="15.75" customHeight="1" thickBot="1">
      <c r="A15" s="125" t="s">
        <v>285</v>
      </c>
      <c r="B15" s="126">
        <v>1</v>
      </c>
      <c r="C15" s="122">
        <v>1</v>
      </c>
      <c r="D15" s="126">
        <v>0</v>
      </c>
      <c r="E15" s="122">
        <v>0</v>
      </c>
      <c r="F15" s="122">
        <v>0</v>
      </c>
      <c r="G15" s="122"/>
      <c r="H15" s="122"/>
      <c r="I15" s="128"/>
    </row>
    <row r="16" spans="1:9" ht="15.75" customHeight="1" thickBot="1">
      <c r="A16" s="125" t="s">
        <v>161</v>
      </c>
      <c r="B16" s="126">
        <v>4</v>
      </c>
      <c r="C16" s="122">
        <v>1</v>
      </c>
      <c r="D16" s="126">
        <v>1</v>
      </c>
      <c r="E16" s="122">
        <v>1</v>
      </c>
      <c r="F16" s="122">
        <v>1</v>
      </c>
      <c r="G16" s="122"/>
      <c r="H16" s="122"/>
      <c r="I16" s="128"/>
    </row>
    <row r="17" spans="1:9" ht="15.75" customHeight="1" thickBot="1">
      <c r="A17" s="125" t="s">
        <v>162</v>
      </c>
      <c r="B17" s="126">
        <v>4</v>
      </c>
      <c r="C17" s="122">
        <v>1</v>
      </c>
      <c r="D17" s="126">
        <v>1</v>
      </c>
      <c r="E17" s="122">
        <v>1</v>
      </c>
      <c r="F17" s="122">
        <v>1</v>
      </c>
      <c r="G17" s="122"/>
      <c r="H17" s="128"/>
      <c r="I17" s="128"/>
    </row>
    <row r="18" spans="1:9" ht="15.75" customHeight="1" thickBot="1">
      <c r="A18" s="125" t="s">
        <v>163</v>
      </c>
      <c r="B18" s="126">
        <v>3</v>
      </c>
      <c r="C18" s="122">
        <v>1</v>
      </c>
      <c r="D18" s="126">
        <v>1</v>
      </c>
      <c r="E18" s="122">
        <v>1</v>
      </c>
      <c r="F18" s="122">
        <v>0</v>
      </c>
      <c r="G18" s="122"/>
      <c r="H18" s="128"/>
      <c r="I18" s="128"/>
    </row>
    <row r="19" spans="1:9" ht="15.75" customHeight="1" thickBot="1">
      <c r="A19" s="125" t="s">
        <v>166</v>
      </c>
      <c r="B19" s="126">
        <v>3</v>
      </c>
      <c r="C19" s="122">
        <v>0</v>
      </c>
      <c r="D19" s="126">
        <v>1</v>
      </c>
      <c r="E19" s="122">
        <v>1</v>
      </c>
      <c r="F19" s="122">
        <v>1</v>
      </c>
      <c r="G19" s="122"/>
      <c r="H19" s="128"/>
      <c r="I19" s="128"/>
    </row>
    <row r="20" spans="1:9" ht="15.75" customHeight="1" thickBot="1">
      <c r="A20" s="129" t="s">
        <v>164</v>
      </c>
      <c r="B20" s="130">
        <v>4</v>
      </c>
      <c r="C20" s="131">
        <v>1</v>
      </c>
      <c r="D20" s="130">
        <v>1</v>
      </c>
      <c r="E20" s="131">
        <v>1</v>
      </c>
      <c r="F20" s="131">
        <v>1</v>
      </c>
      <c r="G20" s="131"/>
      <c r="H20" s="131"/>
      <c r="I20" s="131"/>
    </row>
    <row r="21" spans="1:9" ht="15.75" customHeight="1" thickBot="1">
      <c r="A21" s="99" t="s">
        <v>167</v>
      </c>
      <c r="B21" s="99">
        <v>23</v>
      </c>
      <c r="C21" s="102">
        <v>6</v>
      </c>
      <c r="D21" s="99">
        <v>6</v>
      </c>
      <c r="E21" s="102">
        <v>7</v>
      </c>
      <c r="F21" s="102">
        <v>4</v>
      </c>
      <c r="G21" s="102">
        <v>0</v>
      </c>
      <c r="H21" s="102">
        <v>0</v>
      </c>
      <c r="I21" s="102">
        <v>0</v>
      </c>
    </row>
    <row r="22" spans="1:9" ht="15.75" customHeight="1" thickBot="1">
      <c r="A22" s="125" t="s">
        <v>168</v>
      </c>
      <c r="B22" s="126">
        <v>7</v>
      </c>
      <c r="C22" s="122">
        <v>2</v>
      </c>
      <c r="D22" s="126">
        <v>2</v>
      </c>
      <c r="E22" s="122">
        <v>2</v>
      </c>
      <c r="F22" s="122">
        <v>1</v>
      </c>
      <c r="G22" s="122"/>
      <c r="H22" s="122"/>
      <c r="I22" s="122"/>
    </row>
    <row r="23" spans="1:9" ht="15.75" customHeight="1" thickBot="1">
      <c r="A23" s="132" t="s">
        <v>169</v>
      </c>
      <c r="B23" s="133">
        <v>4</v>
      </c>
      <c r="C23" s="128">
        <v>1</v>
      </c>
      <c r="D23" s="133">
        <v>1</v>
      </c>
      <c r="E23" s="128">
        <v>1</v>
      </c>
      <c r="F23" s="128">
        <v>1</v>
      </c>
      <c r="G23" s="128"/>
      <c r="H23" s="128"/>
      <c r="I23" s="128"/>
    </row>
    <row r="24" spans="1:9" ht="15.75" customHeight="1" thickBot="1">
      <c r="A24" s="125" t="s">
        <v>170</v>
      </c>
      <c r="B24" s="133">
        <v>4</v>
      </c>
      <c r="C24" s="128">
        <v>1</v>
      </c>
      <c r="D24" s="133">
        <v>1</v>
      </c>
      <c r="E24" s="122">
        <v>1</v>
      </c>
      <c r="F24" s="128">
        <v>1</v>
      </c>
      <c r="G24" s="128"/>
      <c r="H24" s="128"/>
      <c r="I24" s="122"/>
    </row>
    <row r="25" spans="1:9" ht="15.75" customHeight="1" thickBot="1">
      <c r="A25" s="134" t="s">
        <v>171</v>
      </c>
      <c r="B25" s="120">
        <v>4</v>
      </c>
      <c r="C25" s="121">
        <v>1</v>
      </c>
      <c r="D25" s="120">
        <v>1</v>
      </c>
      <c r="E25" s="122">
        <v>1</v>
      </c>
      <c r="F25" s="121">
        <v>1</v>
      </c>
      <c r="G25" s="121"/>
      <c r="H25" s="121"/>
      <c r="I25" s="121"/>
    </row>
    <row r="26" spans="1:9" ht="15.75" customHeight="1" thickBot="1">
      <c r="A26" s="127" t="s">
        <v>286</v>
      </c>
      <c r="B26" s="126">
        <v>2</v>
      </c>
      <c r="C26" s="122">
        <v>1</v>
      </c>
      <c r="D26" s="126">
        <v>0</v>
      </c>
      <c r="E26" s="122">
        <v>1</v>
      </c>
      <c r="F26" s="122">
        <v>0</v>
      </c>
      <c r="G26" s="122"/>
      <c r="H26" s="122"/>
      <c r="I26" s="122"/>
    </row>
    <row r="27" spans="1:9" ht="15.75" customHeight="1" thickBot="1">
      <c r="A27" s="127" t="s">
        <v>173</v>
      </c>
      <c r="B27" s="126">
        <v>2</v>
      </c>
      <c r="C27" s="122">
        <v>0</v>
      </c>
      <c r="D27" s="126">
        <v>1</v>
      </c>
      <c r="E27" s="122">
        <v>1</v>
      </c>
      <c r="F27" s="122">
        <v>0</v>
      </c>
      <c r="G27" s="122"/>
      <c r="H27" s="122"/>
      <c r="I27" s="122"/>
    </row>
    <row r="28" spans="1:9" ht="15.75" customHeight="1" thickBot="1">
      <c r="A28" s="99" t="s">
        <v>72</v>
      </c>
      <c r="B28" s="99">
        <v>42</v>
      </c>
      <c r="C28" s="102">
        <v>10</v>
      </c>
      <c r="D28" s="99">
        <v>11</v>
      </c>
      <c r="E28" s="102">
        <v>11</v>
      </c>
      <c r="F28" s="102">
        <v>10</v>
      </c>
      <c r="G28" s="102">
        <v>0</v>
      </c>
      <c r="H28" s="102">
        <v>0</v>
      </c>
      <c r="I28" s="102">
        <v>0</v>
      </c>
    </row>
    <row r="29" spans="1:9" ht="15.75" customHeight="1" thickBot="1">
      <c r="A29" s="135" t="s">
        <v>179</v>
      </c>
      <c r="B29" s="136">
        <v>4</v>
      </c>
      <c r="C29" s="137">
        <v>1</v>
      </c>
      <c r="D29" s="136">
        <v>1</v>
      </c>
      <c r="E29" s="138">
        <v>1</v>
      </c>
      <c r="F29" s="137">
        <v>1</v>
      </c>
      <c r="G29" s="137"/>
      <c r="H29" s="137"/>
      <c r="I29" s="137"/>
    </row>
    <row r="30" spans="1:9" ht="15.75" customHeight="1" thickBot="1">
      <c r="A30" s="132" t="s">
        <v>287</v>
      </c>
      <c r="B30" s="133">
        <v>1</v>
      </c>
      <c r="C30" s="128">
        <v>1</v>
      </c>
      <c r="D30" s="133">
        <v>0</v>
      </c>
      <c r="E30" s="122">
        <v>0</v>
      </c>
      <c r="F30" s="128">
        <v>0</v>
      </c>
      <c r="G30" s="128"/>
      <c r="H30" s="128"/>
      <c r="I30" s="128"/>
    </row>
    <row r="31" spans="1:9" ht="15.75" customHeight="1" thickBot="1">
      <c r="A31" s="129" t="s">
        <v>174</v>
      </c>
      <c r="B31" s="130">
        <v>4</v>
      </c>
      <c r="C31" s="131">
        <v>1</v>
      </c>
      <c r="D31" s="130">
        <v>1</v>
      </c>
      <c r="E31" s="131">
        <v>1</v>
      </c>
      <c r="F31" s="131">
        <v>1</v>
      </c>
      <c r="G31" s="131"/>
      <c r="H31" s="131"/>
      <c r="I31" s="128"/>
    </row>
    <row r="32" spans="1:9" ht="15.75" customHeight="1" thickBot="1">
      <c r="A32" s="125" t="s">
        <v>175</v>
      </c>
      <c r="B32" s="126">
        <v>4</v>
      </c>
      <c r="C32" s="122">
        <v>1</v>
      </c>
      <c r="D32" s="126">
        <v>1</v>
      </c>
      <c r="E32" s="122">
        <v>1</v>
      </c>
      <c r="F32" s="122">
        <v>1</v>
      </c>
      <c r="G32" s="122"/>
      <c r="H32" s="122"/>
      <c r="I32" s="128"/>
    </row>
    <row r="33" spans="1:9" ht="15.75" customHeight="1" thickBot="1">
      <c r="A33" s="125" t="s">
        <v>288</v>
      </c>
      <c r="B33" s="126">
        <v>4</v>
      </c>
      <c r="C33" s="122">
        <v>1</v>
      </c>
      <c r="D33" s="126">
        <v>1</v>
      </c>
      <c r="E33" s="122">
        <v>1</v>
      </c>
      <c r="F33" s="122">
        <v>1</v>
      </c>
      <c r="G33" s="122"/>
      <c r="H33" s="122"/>
      <c r="I33" s="128"/>
    </row>
    <row r="34" spans="1:9" ht="15.75" customHeight="1" thickBot="1">
      <c r="A34" s="125" t="s">
        <v>176</v>
      </c>
      <c r="B34" s="126">
        <v>4</v>
      </c>
      <c r="C34" s="122">
        <v>1</v>
      </c>
      <c r="D34" s="126">
        <v>1</v>
      </c>
      <c r="E34" s="122">
        <v>1</v>
      </c>
      <c r="F34" s="122">
        <v>1</v>
      </c>
      <c r="G34" s="122"/>
      <c r="H34" s="122"/>
      <c r="I34" s="128"/>
    </row>
    <row r="35" spans="1:9" ht="15.75" customHeight="1" thickBot="1">
      <c r="A35" s="139" t="s">
        <v>112</v>
      </c>
      <c r="B35" s="133">
        <v>3</v>
      </c>
      <c r="C35" s="128">
        <v>1</v>
      </c>
      <c r="D35" s="126">
        <v>1</v>
      </c>
      <c r="E35" s="128">
        <v>1</v>
      </c>
      <c r="F35" s="128">
        <v>0</v>
      </c>
      <c r="G35" s="128"/>
      <c r="H35" s="128"/>
      <c r="I35" s="128"/>
    </row>
    <row r="36" spans="1:9" ht="15.75" customHeight="1" thickBot="1">
      <c r="A36" s="139" t="s">
        <v>178</v>
      </c>
      <c r="B36" s="133">
        <v>3</v>
      </c>
      <c r="C36" s="128">
        <v>0</v>
      </c>
      <c r="D36" s="126">
        <v>1</v>
      </c>
      <c r="E36" s="128">
        <v>1</v>
      </c>
      <c r="F36" s="128">
        <v>1</v>
      </c>
      <c r="G36" s="128"/>
      <c r="H36" s="128"/>
      <c r="I36" s="128"/>
    </row>
    <row r="37" spans="1:9" ht="15.75" customHeight="1" thickBot="1">
      <c r="A37" s="139" t="s">
        <v>180</v>
      </c>
      <c r="B37" s="133">
        <v>3</v>
      </c>
      <c r="C37" s="128">
        <v>0</v>
      </c>
      <c r="D37" s="126">
        <v>1</v>
      </c>
      <c r="E37" s="128">
        <v>1</v>
      </c>
      <c r="F37" s="128">
        <v>1</v>
      </c>
      <c r="G37" s="128"/>
      <c r="H37" s="128"/>
      <c r="I37" s="128"/>
    </row>
    <row r="38" spans="1:9" ht="15.75" customHeight="1" thickBot="1">
      <c r="A38" s="140" t="s">
        <v>181</v>
      </c>
      <c r="B38" s="133">
        <v>4</v>
      </c>
      <c r="C38" s="128">
        <v>1</v>
      </c>
      <c r="D38" s="126">
        <v>1</v>
      </c>
      <c r="E38" s="128">
        <v>1</v>
      </c>
      <c r="F38" s="128">
        <v>1</v>
      </c>
      <c r="G38" s="128"/>
      <c r="H38" s="128"/>
      <c r="I38" s="128"/>
    </row>
    <row r="39" spans="1:9" ht="15.75" customHeight="1" thickBot="1">
      <c r="A39" s="112" t="s">
        <v>182</v>
      </c>
      <c r="B39" s="133">
        <v>4</v>
      </c>
      <c r="C39" s="128">
        <v>1</v>
      </c>
      <c r="D39" s="126">
        <v>1</v>
      </c>
      <c r="E39" s="128">
        <v>1</v>
      </c>
      <c r="F39" s="128">
        <v>1</v>
      </c>
      <c r="G39" s="128"/>
      <c r="H39" s="128"/>
      <c r="I39" s="128"/>
    </row>
    <row r="40" spans="1:9" ht="15.75" customHeight="1" thickBot="1">
      <c r="A40" s="112" t="s">
        <v>183</v>
      </c>
      <c r="B40" s="133">
        <v>3</v>
      </c>
      <c r="C40" s="128">
        <v>0</v>
      </c>
      <c r="D40" s="126">
        <v>1</v>
      </c>
      <c r="E40" s="128">
        <v>1</v>
      </c>
      <c r="F40" s="128">
        <v>1</v>
      </c>
      <c r="G40" s="128"/>
      <c r="H40" s="128"/>
      <c r="I40" s="128"/>
    </row>
    <row r="41" spans="1:9" ht="15.75" customHeight="1" thickBot="1">
      <c r="A41" s="112" t="s">
        <v>289</v>
      </c>
      <c r="B41" s="133">
        <v>1</v>
      </c>
      <c r="C41" s="128">
        <v>1</v>
      </c>
      <c r="D41" s="126">
        <v>0</v>
      </c>
      <c r="E41" s="128">
        <v>0</v>
      </c>
      <c r="F41" s="128">
        <v>0</v>
      </c>
      <c r="G41" s="128"/>
      <c r="H41" s="128"/>
      <c r="I41" s="128"/>
    </row>
    <row r="42" spans="1:9" ht="15.75" customHeight="1" thickBot="1">
      <c r="A42" s="99" t="s">
        <v>34</v>
      </c>
      <c r="B42" s="99">
        <v>21</v>
      </c>
      <c r="C42" s="102">
        <v>5</v>
      </c>
      <c r="D42" s="99">
        <v>5</v>
      </c>
      <c r="E42" s="102">
        <v>5</v>
      </c>
      <c r="F42" s="102">
        <v>6</v>
      </c>
      <c r="G42" s="102">
        <v>0</v>
      </c>
      <c r="H42" s="102">
        <v>0</v>
      </c>
      <c r="I42" s="102">
        <v>0</v>
      </c>
    </row>
    <row r="43" spans="1:9" ht="15.75" customHeight="1" thickBot="1">
      <c r="A43" s="125" t="s">
        <v>184</v>
      </c>
      <c r="B43" s="126">
        <v>4</v>
      </c>
      <c r="C43" s="122">
        <v>1</v>
      </c>
      <c r="D43" s="126">
        <v>1</v>
      </c>
      <c r="E43" s="122">
        <v>1</v>
      </c>
      <c r="F43" s="122">
        <v>1</v>
      </c>
      <c r="G43" s="122"/>
      <c r="H43" s="122"/>
      <c r="I43" s="122"/>
    </row>
    <row r="44" spans="1:9" ht="15.75" customHeight="1" thickBot="1">
      <c r="A44" s="125" t="s">
        <v>185</v>
      </c>
      <c r="B44" s="126">
        <v>4</v>
      </c>
      <c r="C44" s="122">
        <v>1</v>
      </c>
      <c r="D44" s="126">
        <v>1</v>
      </c>
      <c r="E44" s="122">
        <v>1</v>
      </c>
      <c r="F44" s="122">
        <v>1</v>
      </c>
      <c r="G44" s="122"/>
      <c r="H44" s="122"/>
      <c r="I44" s="122"/>
    </row>
    <row r="45" spans="1:9" ht="15.75" customHeight="1" thickBot="1">
      <c r="A45" s="125" t="s">
        <v>186</v>
      </c>
      <c r="B45" s="126">
        <v>4</v>
      </c>
      <c r="C45" s="122">
        <v>1</v>
      </c>
      <c r="D45" s="126">
        <v>1</v>
      </c>
      <c r="E45" s="122">
        <v>1</v>
      </c>
      <c r="F45" s="122">
        <v>1</v>
      </c>
      <c r="G45" s="122"/>
      <c r="H45" s="122"/>
      <c r="I45" s="122"/>
    </row>
    <row r="46" spans="1:9" ht="15.75" customHeight="1" thickBot="1">
      <c r="A46" s="125" t="s">
        <v>290</v>
      </c>
      <c r="B46" s="126">
        <v>5</v>
      </c>
      <c r="C46" s="122">
        <v>1</v>
      </c>
      <c r="D46" s="126">
        <v>1</v>
      </c>
      <c r="E46" s="122">
        <v>1</v>
      </c>
      <c r="F46" s="122">
        <v>2</v>
      </c>
      <c r="G46" s="122"/>
      <c r="H46" s="122"/>
      <c r="I46" s="122"/>
    </row>
    <row r="47" spans="1:9" ht="15.75" customHeight="1" thickBot="1">
      <c r="A47" s="125" t="s">
        <v>291</v>
      </c>
      <c r="B47" s="126">
        <v>1</v>
      </c>
      <c r="C47" s="122">
        <v>1</v>
      </c>
      <c r="D47" s="126">
        <v>0</v>
      </c>
      <c r="E47" s="122">
        <v>0</v>
      </c>
      <c r="F47" s="122">
        <v>0</v>
      </c>
      <c r="G47" s="122"/>
      <c r="H47" s="122"/>
      <c r="I47" s="122"/>
    </row>
    <row r="48" spans="1:9" ht="15.75" customHeight="1" thickBot="1">
      <c r="A48" s="125" t="s">
        <v>292</v>
      </c>
      <c r="B48" s="126">
        <v>3</v>
      </c>
      <c r="C48" s="122">
        <v>0</v>
      </c>
      <c r="D48" s="126">
        <v>1</v>
      </c>
      <c r="E48" s="122">
        <v>1</v>
      </c>
      <c r="F48" s="122">
        <v>1</v>
      </c>
      <c r="G48" s="122"/>
      <c r="H48" s="122"/>
      <c r="I48" s="122"/>
    </row>
    <row r="49" spans="1:9" ht="15.75" customHeight="1" thickBot="1">
      <c r="A49" s="99" t="s">
        <v>42</v>
      </c>
      <c r="B49" s="99">
        <v>24</v>
      </c>
      <c r="C49" s="102">
        <v>6</v>
      </c>
      <c r="D49" s="99">
        <v>7</v>
      </c>
      <c r="E49" s="102">
        <v>7</v>
      </c>
      <c r="F49" s="102">
        <v>4</v>
      </c>
      <c r="G49" s="102">
        <v>0</v>
      </c>
      <c r="H49" s="102">
        <v>0</v>
      </c>
      <c r="I49" s="102">
        <v>0</v>
      </c>
    </row>
    <row r="50" spans="1:9" ht="15.75" customHeight="1" thickBot="1">
      <c r="A50" s="125" t="s">
        <v>293</v>
      </c>
      <c r="B50" s="126">
        <v>3</v>
      </c>
      <c r="C50" s="122">
        <v>1</v>
      </c>
      <c r="D50" s="126">
        <v>1</v>
      </c>
      <c r="E50" s="122">
        <v>1</v>
      </c>
      <c r="F50" s="122">
        <v>0</v>
      </c>
      <c r="G50" s="122"/>
      <c r="H50" s="122"/>
      <c r="I50" s="128"/>
    </row>
    <row r="51" spans="1:9" ht="15.75" customHeight="1" thickBot="1">
      <c r="A51" s="125" t="s">
        <v>190</v>
      </c>
      <c r="B51" s="126">
        <v>3</v>
      </c>
      <c r="C51" s="122">
        <v>1</v>
      </c>
      <c r="D51" s="126">
        <v>1</v>
      </c>
      <c r="E51" s="122">
        <v>1</v>
      </c>
      <c r="F51" s="122">
        <v>0</v>
      </c>
      <c r="G51" s="122"/>
      <c r="H51" s="122"/>
      <c r="I51" s="128"/>
    </row>
    <row r="52" spans="1:9" ht="15.75" customHeight="1" thickBot="1">
      <c r="A52" s="125" t="s">
        <v>294</v>
      </c>
      <c r="B52" s="126">
        <v>1</v>
      </c>
      <c r="C52" s="122">
        <v>1</v>
      </c>
      <c r="D52" s="126">
        <v>0</v>
      </c>
      <c r="E52" s="122">
        <v>0</v>
      </c>
      <c r="F52" s="122">
        <v>0</v>
      </c>
      <c r="G52" s="122"/>
      <c r="H52" s="122"/>
      <c r="I52" s="128"/>
    </row>
    <row r="53" spans="1:9" ht="15.75" customHeight="1" thickBot="1">
      <c r="A53" s="125" t="s">
        <v>295</v>
      </c>
      <c r="B53" s="126">
        <v>4</v>
      </c>
      <c r="C53" s="122">
        <v>1</v>
      </c>
      <c r="D53" s="126">
        <v>1</v>
      </c>
      <c r="E53" s="122">
        <v>1</v>
      </c>
      <c r="F53" s="122">
        <v>1</v>
      </c>
      <c r="G53" s="122"/>
      <c r="H53" s="122"/>
      <c r="I53" s="128"/>
    </row>
    <row r="54" spans="1:9" ht="15.75" customHeight="1" thickBot="1">
      <c r="A54" s="125" t="s">
        <v>191</v>
      </c>
      <c r="B54" s="126">
        <v>3</v>
      </c>
      <c r="C54" s="122">
        <v>0</v>
      </c>
      <c r="D54" s="126">
        <v>1</v>
      </c>
      <c r="E54" s="122">
        <v>1</v>
      </c>
      <c r="F54" s="122">
        <v>1</v>
      </c>
      <c r="G54" s="122"/>
      <c r="H54" s="128"/>
      <c r="I54" s="128"/>
    </row>
    <row r="55" spans="1:9" ht="15.75" customHeight="1" thickBot="1">
      <c r="A55" s="125" t="s">
        <v>296</v>
      </c>
      <c r="B55" s="126">
        <v>4</v>
      </c>
      <c r="C55" s="126">
        <v>1</v>
      </c>
      <c r="D55" s="126">
        <v>1</v>
      </c>
      <c r="E55" s="122">
        <v>1</v>
      </c>
      <c r="F55" s="126">
        <v>1</v>
      </c>
      <c r="G55" s="126"/>
      <c r="H55" s="126"/>
      <c r="I55" s="126"/>
    </row>
    <row r="56" spans="1:9" ht="15.75" customHeight="1" thickBot="1">
      <c r="A56" s="125" t="s">
        <v>297</v>
      </c>
      <c r="B56" s="122">
        <v>6</v>
      </c>
      <c r="C56" s="126">
        <v>1</v>
      </c>
      <c r="D56" s="122">
        <v>2</v>
      </c>
      <c r="E56" s="122">
        <v>2</v>
      </c>
      <c r="F56" s="122">
        <v>1</v>
      </c>
      <c r="G56" s="122"/>
      <c r="H56" s="122"/>
      <c r="I56" s="126"/>
    </row>
    <row r="57" spans="1:9" ht="15.75" customHeight="1" thickBot="1">
      <c r="A57" s="99" t="s">
        <v>298</v>
      </c>
      <c r="B57" s="102">
        <v>3</v>
      </c>
      <c r="C57" s="99">
        <v>1</v>
      </c>
      <c r="D57" s="102">
        <v>1</v>
      </c>
      <c r="E57" s="102">
        <v>0</v>
      </c>
      <c r="F57" s="102">
        <v>1</v>
      </c>
      <c r="G57" s="99">
        <v>0</v>
      </c>
      <c r="H57" s="102">
        <v>0</v>
      </c>
      <c r="I57" s="108">
        <v>0</v>
      </c>
    </row>
    <row r="58" spans="1:9" ht="15.75" customHeight="1" thickBot="1">
      <c r="A58" s="132" t="s">
        <v>299</v>
      </c>
      <c r="B58" s="128">
        <v>3</v>
      </c>
      <c r="C58" s="133">
        <v>1</v>
      </c>
      <c r="D58" s="128">
        <v>1</v>
      </c>
      <c r="E58" s="128">
        <v>0</v>
      </c>
      <c r="F58" s="128">
        <v>1</v>
      </c>
      <c r="G58" s="141"/>
      <c r="H58" s="126"/>
      <c r="I58" s="122"/>
    </row>
    <row r="59" spans="3:8" ht="15.75" customHeight="1">
      <c r="C59" s="142"/>
      <c r="G59" s="142"/>
      <c r="H59" s="142"/>
    </row>
    <row r="60" spans="1:8" ht="15.75" customHeight="1" thickBot="1">
      <c r="A60" s="143"/>
      <c r="B60" s="143"/>
      <c r="C60" s="142"/>
      <c r="G60" s="142"/>
      <c r="H60" s="142"/>
    </row>
    <row r="61" spans="1:8" ht="15.75" customHeight="1" thickBot="1">
      <c r="A61" s="144" t="s">
        <v>280</v>
      </c>
      <c r="B61" s="122" t="s">
        <v>137</v>
      </c>
      <c r="G61" s="142"/>
      <c r="H61" s="142"/>
    </row>
    <row r="62" spans="1:8" ht="15.75" customHeight="1" thickBot="1">
      <c r="A62" s="145" t="s">
        <v>281</v>
      </c>
      <c r="B62" s="128">
        <v>157</v>
      </c>
      <c r="G62" s="142"/>
      <c r="H62" s="142"/>
    </row>
    <row r="63" spans="1:8" ht="15.75" customHeight="1" thickBot="1">
      <c r="A63" s="146" t="s">
        <v>282</v>
      </c>
      <c r="B63" s="122">
        <v>162</v>
      </c>
      <c r="G63" s="142"/>
      <c r="H63" s="142"/>
    </row>
    <row r="64" spans="1:8" ht="15.75" customHeight="1" thickBot="1">
      <c r="A64" s="146" t="s">
        <v>283</v>
      </c>
      <c r="B64" s="122">
        <v>37</v>
      </c>
      <c r="G64" s="142"/>
      <c r="H64" s="142"/>
    </row>
    <row r="65" spans="1:8" ht="15.75" customHeight="1" thickBot="1">
      <c r="A65" s="146" t="s">
        <v>137</v>
      </c>
      <c r="B65" s="122">
        <v>356</v>
      </c>
      <c r="G65" s="142"/>
      <c r="H65" s="142"/>
    </row>
    <row r="66" ht="15.75" customHeight="1"/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0"/>
  <sheetViews>
    <sheetView zoomScalePageLayoutView="0" workbookViewId="0" topLeftCell="A1">
      <selection activeCell="A1" sqref="A1:I53"/>
    </sheetView>
  </sheetViews>
  <sheetFormatPr defaultColWidth="9.00390625" defaultRowHeight="16.5"/>
  <cols>
    <col min="1" max="1" width="24.375" style="0" customWidth="1"/>
  </cols>
  <sheetData>
    <row r="1" spans="1:9" s="92" customFormat="1" ht="20.25" thickBot="1">
      <c r="A1" s="91" t="s">
        <v>242</v>
      </c>
      <c r="B1" s="91"/>
      <c r="C1" s="91"/>
      <c r="D1" s="91"/>
      <c r="E1" s="91"/>
      <c r="F1" s="91"/>
      <c r="G1" s="91"/>
      <c r="H1" s="91"/>
      <c r="I1" s="91"/>
    </row>
    <row r="2" spans="1:30" ht="15.75" customHeight="1" thickBot="1">
      <c r="A2" s="93" t="s">
        <v>243</v>
      </c>
      <c r="B2" s="93" t="s">
        <v>137</v>
      </c>
      <c r="C2" s="94" t="s">
        <v>244</v>
      </c>
      <c r="D2" s="93" t="s">
        <v>245</v>
      </c>
      <c r="E2" s="94" t="s">
        <v>246</v>
      </c>
      <c r="F2" s="95" t="s">
        <v>247</v>
      </c>
      <c r="G2" s="95" t="s">
        <v>198</v>
      </c>
      <c r="H2" s="94" t="s">
        <v>196</v>
      </c>
      <c r="I2" s="95" t="s">
        <v>248</v>
      </c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</row>
    <row r="3" spans="1:30" ht="15.75" customHeight="1" thickBot="1">
      <c r="A3" s="97" t="s">
        <v>116</v>
      </c>
      <c r="B3" s="97">
        <v>157</v>
      </c>
      <c r="C3" s="98">
        <v>39</v>
      </c>
      <c r="D3" s="97">
        <v>38</v>
      </c>
      <c r="E3" s="98">
        <v>40</v>
      </c>
      <c r="F3" s="98">
        <v>39</v>
      </c>
      <c r="G3" s="98">
        <v>1</v>
      </c>
      <c r="H3" s="98">
        <v>0</v>
      </c>
      <c r="I3" s="98">
        <v>0</v>
      </c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</row>
    <row r="4" spans="1:30" ht="15.75" customHeight="1" thickBot="1">
      <c r="A4" s="99" t="s">
        <v>27</v>
      </c>
      <c r="B4" s="100">
        <v>33</v>
      </c>
      <c r="C4" s="101">
        <v>8</v>
      </c>
      <c r="D4" s="100">
        <v>8</v>
      </c>
      <c r="E4" s="101">
        <v>8</v>
      </c>
      <c r="F4" s="102">
        <v>8</v>
      </c>
      <c r="G4" s="101">
        <v>1</v>
      </c>
      <c r="H4" s="101">
        <v>0</v>
      </c>
      <c r="I4" s="101">
        <v>0</v>
      </c>
      <c r="J4" s="103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96"/>
    </row>
    <row r="5" spans="1:30" ht="15.75" customHeight="1" thickBot="1">
      <c r="A5" s="105" t="s">
        <v>249</v>
      </c>
      <c r="B5" s="106">
        <v>4</v>
      </c>
      <c r="C5" s="95">
        <v>1</v>
      </c>
      <c r="D5" s="106">
        <v>1</v>
      </c>
      <c r="E5" s="95">
        <v>1</v>
      </c>
      <c r="F5" s="95">
        <v>1</v>
      </c>
      <c r="G5" s="95"/>
      <c r="H5" s="95"/>
      <c r="I5" s="95"/>
      <c r="J5" s="103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96"/>
      <c r="AC5" s="96"/>
      <c r="AD5" s="96"/>
    </row>
    <row r="6" spans="1:30" ht="15.75" customHeight="1" thickBot="1">
      <c r="A6" s="105" t="s">
        <v>250</v>
      </c>
      <c r="B6" s="106">
        <v>4</v>
      </c>
      <c r="C6" s="95">
        <v>1</v>
      </c>
      <c r="D6" s="106">
        <v>1</v>
      </c>
      <c r="E6" s="95">
        <v>1</v>
      </c>
      <c r="F6" s="95">
        <v>1</v>
      </c>
      <c r="G6" s="95"/>
      <c r="H6" s="95"/>
      <c r="I6" s="95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</row>
    <row r="7" spans="1:30" ht="15.75" customHeight="1" thickBot="1">
      <c r="A7" s="105" t="s">
        <v>151</v>
      </c>
      <c r="B7" s="106">
        <v>4</v>
      </c>
      <c r="C7" s="95">
        <v>1</v>
      </c>
      <c r="D7" s="106">
        <v>1</v>
      </c>
      <c r="E7" s="95">
        <v>1</v>
      </c>
      <c r="F7" s="95">
        <v>1</v>
      </c>
      <c r="G7" s="95"/>
      <c r="H7" s="95"/>
      <c r="I7" s="95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</row>
    <row r="8" spans="1:30" ht="15.75" customHeight="1" thickBot="1">
      <c r="A8" s="105" t="s">
        <v>251</v>
      </c>
      <c r="B8" s="106">
        <v>4</v>
      </c>
      <c r="C8" s="95">
        <v>1</v>
      </c>
      <c r="D8" s="106">
        <v>1</v>
      </c>
      <c r="E8" s="95">
        <v>1</v>
      </c>
      <c r="F8" s="95">
        <v>1</v>
      </c>
      <c r="G8" s="95"/>
      <c r="H8" s="95"/>
      <c r="I8" s="107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</row>
    <row r="9" spans="1:30" ht="15.75" customHeight="1" thickBot="1">
      <c r="A9" s="105" t="s">
        <v>252</v>
      </c>
      <c r="B9" s="106">
        <v>5</v>
      </c>
      <c r="C9" s="95">
        <v>1</v>
      </c>
      <c r="D9" s="106">
        <v>1</v>
      </c>
      <c r="E9" s="95">
        <v>1</v>
      </c>
      <c r="F9" s="95">
        <v>1</v>
      </c>
      <c r="G9" s="95">
        <v>1</v>
      </c>
      <c r="H9" s="107"/>
      <c r="I9" s="107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</row>
    <row r="10" spans="1:30" ht="15.75" customHeight="1" thickBot="1">
      <c r="A10" s="105" t="s">
        <v>253</v>
      </c>
      <c r="B10" s="106">
        <v>4</v>
      </c>
      <c r="C10" s="95">
        <v>1</v>
      </c>
      <c r="D10" s="106">
        <v>1</v>
      </c>
      <c r="E10" s="95">
        <v>1</v>
      </c>
      <c r="F10" s="95">
        <v>1</v>
      </c>
      <c r="G10" s="95"/>
      <c r="H10" s="107"/>
      <c r="I10" s="107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</row>
    <row r="11" spans="1:30" ht="15.75" customHeight="1" thickBot="1">
      <c r="A11" s="105" t="s">
        <v>254</v>
      </c>
      <c r="B11" s="106">
        <v>4</v>
      </c>
      <c r="C11" s="95">
        <v>1</v>
      </c>
      <c r="D11" s="106">
        <v>1</v>
      </c>
      <c r="E11" s="95">
        <v>1</v>
      </c>
      <c r="F11" s="95">
        <v>1</v>
      </c>
      <c r="G11" s="95"/>
      <c r="H11" s="95"/>
      <c r="I11" s="107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</row>
    <row r="12" spans="1:30" ht="15.75" customHeight="1" thickBot="1">
      <c r="A12" s="105" t="s">
        <v>255</v>
      </c>
      <c r="B12" s="106">
        <v>4</v>
      </c>
      <c r="C12" s="95">
        <v>1</v>
      </c>
      <c r="D12" s="106">
        <v>1</v>
      </c>
      <c r="E12" s="95">
        <v>1</v>
      </c>
      <c r="F12" s="95">
        <v>1</v>
      </c>
      <c r="G12" s="95"/>
      <c r="H12" s="95"/>
      <c r="I12" s="107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</row>
    <row r="13" spans="1:30" ht="15.75" customHeight="1" thickBot="1">
      <c r="A13" s="99" t="s">
        <v>98</v>
      </c>
      <c r="B13" s="99">
        <v>33</v>
      </c>
      <c r="C13" s="102">
        <v>8</v>
      </c>
      <c r="D13" s="99">
        <v>8</v>
      </c>
      <c r="E13" s="102">
        <v>9</v>
      </c>
      <c r="F13" s="102">
        <v>8</v>
      </c>
      <c r="G13" s="102">
        <v>0</v>
      </c>
      <c r="H13" s="102">
        <v>0</v>
      </c>
      <c r="I13" s="108">
        <v>0</v>
      </c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</row>
    <row r="14" spans="1:30" ht="15.75" customHeight="1" thickBot="1">
      <c r="A14" s="105" t="s">
        <v>256</v>
      </c>
      <c r="B14" s="106">
        <v>4</v>
      </c>
      <c r="C14" s="95">
        <v>1</v>
      </c>
      <c r="D14" s="106">
        <v>1</v>
      </c>
      <c r="E14" s="95">
        <v>1</v>
      </c>
      <c r="F14" s="95">
        <v>1</v>
      </c>
      <c r="G14" s="95"/>
      <c r="H14" s="107"/>
      <c r="I14" s="107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</row>
    <row r="15" spans="1:30" ht="15.75" customHeight="1" thickBot="1">
      <c r="A15" s="105" t="s">
        <v>257</v>
      </c>
      <c r="B15" s="106">
        <v>4</v>
      </c>
      <c r="C15" s="95">
        <v>1</v>
      </c>
      <c r="D15" s="106">
        <v>1</v>
      </c>
      <c r="E15" s="95">
        <v>1</v>
      </c>
      <c r="F15" s="95">
        <v>1</v>
      </c>
      <c r="G15" s="95"/>
      <c r="H15" s="95"/>
      <c r="I15" s="107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</row>
    <row r="16" spans="1:30" ht="15.75" customHeight="1" thickBot="1">
      <c r="A16" s="105" t="s">
        <v>258</v>
      </c>
      <c r="B16" s="106">
        <v>4</v>
      </c>
      <c r="C16" s="95">
        <v>1</v>
      </c>
      <c r="D16" s="106">
        <v>1</v>
      </c>
      <c r="E16" s="95">
        <v>1</v>
      </c>
      <c r="F16" s="95">
        <v>1</v>
      </c>
      <c r="G16" s="95"/>
      <c r="H16" s="95"/>
      <c r="I16" s="107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</row>
    <row r="17" spans="1:30" ht="15.75" customHeight="1" thickBot="1">
      <c r="A17" s="105" t="s">
        <v>259</v>
      </c>
      <c r="B17" s="106">
        <v>6</v>
      </c>
      <c r="C17" s="95">
        <v>1</v>
      </c>
      <c r="D17" s="106">
        <v>1</v>
      </c>
      <c r="E17" s="95">
        <v>2</v>
      </c>
      <c r="F17" s="95">
        <v>2</v>
      </c>
      <c r="G17" s="95"/>
      <c r="H17" s="107"/>
      <c r="I17" s="107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</row>
    <row r="18" spans="1:30" ht="15.75" customHeight="1" thickBot="1">
      <c r="A18" s="105" t="s">
        <v>260</v>
      </c>
      <c r="B18" s="106">
        <v>8</v>
      </c>
      <c r="C18" s="95">
        <v>2</v>
      </c>
      <c r="D18" s="106">
        <v>2</v>
      </c>
      <c r="E18" s="95">
        <v>2</v>
      </c>
      <c r="F18" s="95">
        <v>2</v>
      </c>
      <c r="G18" s="95"/>
      <c r="H18" s="107"/>
      <c r="I18" s="107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</row>
    <row r="19" spans="1:30" ht="15.75" customHeight="1" thickBot="1">
      <c r="A19" s="105" t="s">
        <v>261</v>
      </c>
      <c r="B19" s="106">
        <v>3</v>
      </c>
      <c r="C19" s="95">
        <v>1</v>
      </c>
      <c r="D19" s="106">
        <v>1</v>
      </c>
      <c r="E19" s="95">
        <v>1</v>
      </c>
      <c r="F19" s="95">
        <v>0</v>
      </c>
      <c r="G19" s="95"/>
      <c r="H19" s="107"/>
      <c r="I19" s="107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</row>
    <row r="20" spans="1:30" ht="15.75" customHeight="1" thickBot="1">
      <c r="A20" s="109" t="s">
        <v>262</v>
      </c>
      <c r="B20" s="110">
        <v>4</v>
      </c>
      <c r="C20" s="111">
        <v>1</v>
      </c>
      <c r="D20" s="110">
        <v>1</v>
      </c>
      <c r="E20" s="111">
        <v>1</v>
      </c>
      <c r="F20" s="111">
        <v>1</v>
      </c>
      <c r="G20" s="111"/>
      <c r="H20" s="111"/>
      <c r="I20" s="111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</row>
    <row r="21" spans="1:30" ht="15.75" customHeight="1" thickBot="1">
      <c r="A21" s="99" t="s">
        <v>167</v>
      </c>
      <c r="B21" s="99">
        <v>23</v>
      </c>
      <c r="C21" s="102">
        <v>5</v>
      </c>
      <c r="D21" s="99">
        <v>5</v>
      </c>
      <c r="E21" s="102">
        <v>6</v>
      </c>
      <c r="F21" s="102">
        <v>7</v>
      </c>
      <c r="G21" s="102">
        <v>0</v>
      </c>
      <c r="H21" s="102">
        <v>0</v>
      </c>
      <c r="I21" s="102">
        <v>0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</row>
    <row r="22" spans="1:30" ht="15.75" customHeight="1" thickBot="1">
      <c r="A22" s="105" t="s">
        <v>263</v>
      </c>
      <c r="B22" s="106">
        <v>6</v>
      </c>
      <c r="C22" s="95">
        <v>1</v>
      </c>
      <c r="D22" s="106">
        <v>1</v>
      </c>
      <c r="E22" s="95">
        <v>2</v>
      </c>
      <c r="F22" s="95">
        <v>2</v>
      </c>
      <c r="G22" s="95"/>
      <c r="H22" s="95"/>
      <c r="I22" s="95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</row>
    <row r="23" spans="1:30" ht="15.75" customHeight="1" thickBot="1">
      <c r="A23" s="112" t="s">
        <v>264</v>
      </c>
      <c r="B23" s="113">
        <v>4</v>
      </c>
      <c r="C23" s="107">
        <v>1</v>
      </c>
      <c r="D23" s="113">
        <v>1</v>
      </c>
      <c r="E23" s="107">
        <v>1</v>
      </c>
      <c r="F23" s="107">
        <v>1</v>
      </c>
      <c r="G23" s="107"/>
      <c r="H23" s="107"/>
      <c r="I23" s="107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</row>
    <row r="24" spans="1:30" ht="15.75" customHeight="1" thickBot="1">
      <c r="A24" s="105" t="s">
        <v>265</v>
      </c>
      <c r="B24" s="113">
        <v>4</v>
      </c>
      <c r="C24" s="107">
        <v>1</v>
      </c>
      <c r="D24" s="113">
        <v>1</v>
      </c>
      <c r="E24" s="95">
        <v>1</v>
      </c>
      <c r="F24" s="107">
        <v>1</v>
      </c>
      <c r="G24" s="107"/>
      <c r="H24" s="107"/>
      <c r="I24" s="95"/>
      <c r="J24" s="104"/>
      <c r="K24" s="104"/>
      <c r="L24" s="104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</row>
    <row r="25" spans="1:30" ht="15.75" customHeight="1" thickBot="1">
      <c r="A25" s="114" t="s">
        <v>266</v>
      </c>
      <c r="B25" s="93">
        <v>4</v>
      </c>
      <c r="C25" s="94">
        <v>1</v>
      </c>
      <c r="D25" s="93">
        <v>1</v>
      </c>
      <c r="E25" s="95">
        <v>1</v>
      </c>
      <c r="F25" s="94">
        <v>1</v>
      </c>
      <c r="G25" s="94"/>
      <c r="H25" s="94"/>
      <c r="I25" s="94"/>
      <c r="J25" s="104"/>
      <c r="K25" s="104"/>
      <c r="L25" s="104"/>
      <c r="M25" s="104"/>
      <c r="N25" s="104"/>
      <c r="O25" s="104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</row>
    <row r="26" spans="1:30" ht="15.75" customHeight="1" thickBot="1">
      <c r="A26" s="105" t="s">
        <v>267</v>
      </c>
      <c r="B26" s="106">
        <v>5</v>
      </c>
      <c r="C26" s="95">
        <v>1</v>
      </c>
      <c r="D26" s="106">
        <v>1</v>
      </c>
      <c r="E26" s="95">
        <v>1</v>
      </c>
      <c r="F26" s="95">
        <v>2</v>
      </c>
      <c r="G26" s="95"/>
      <c r="H26" s="95"/>
      <c r="I26" s="95"/>
      <c r="J26" s="104"/>
      <c r="K26" s="104"/>
      <c r="L26" s="104"/>
      <c r="M26" s="104"/>
      <c r="N26" s="104"/>
      <c r="O26" s="104"/>
      <c r="P26" s="104"/>
      <c r="Q26" s="104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</row>
    <row r="27" spans="1:30" ht="15.75" customHeight="1" thickBot="1">
      <c r="A27" s="99" t="s">
        <v>72</v>
      </c>
      <c r="B27" s="99">
        <v>24</v>
      </c>
      <c r="C27" s="102">
        <v>6</v>
      </c>
      <c r="D27" s="99">
        <v>6</v>
      </c>
      <c r="E27" s="102">
        <v>6</v>
      </c>
      <c r="F27" s="102">
        <v>6</v>
      </c>
      <c r="G27" s="102">
        <v>0</v>
      </c>
      <c r="H27" s="102">
        <v>0</v>
      </c>
      <c r="I27" s="102">
        <v>0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</row>
    <row r="28" spans="1:30" ht="15.75" customHeight="1" thickBot="1">
      <c r="A28" s="112" t="s">
        <v>268</v>
      </c>
      <c r="B28" s="113">
        <v>4</v>
      </c>
      <c r="C28" s="107">
        <v>1</v>
      </c>
      <c r="D28" s="113">
        <v>1</v>
      </c>
      <c r="E28" s="95">
        <v>1</v>
      </c>
      <c r="F28" s="107">
        <v>1</v>
      </c>
      <c r="G28" s="107"/>
      <c r="H28" s="107"/>
      <c r="I28" s="107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</row>
    <row r="29" spans="1:30" ht="15.75" customHeight="1" thickBot="1">
      <c r="A29" s="109" t="s">
        <v>269</v>
      </c>
      <c r="B29" s="110">
        <v>4</v>
      </c>
      <c r="C29" s="111">
        <v>1</v>
      </c>
      <c r="D29" s="110">
        <v>1</v>
      </c>
      <c r="E29" s="111">
        <v>1</v>
      </c>
      <c r="F29" s="111">
        <v>1</v>
      </c>
      <c r="G29" s="111"/>
      <c r="H29" s="111"/>
      <c r="I29" s="107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</row>
    <row r="30" spans="1:30" ht="15.75" customHeight="1" thickBot="1">
      <c r="A30" s="105" t="s">
        <v>270</v>
      </c>
      <c r="B30" s="106">
        <v>4</v>
      </c>
      <c r="C30" s="95">
        <v>1</v>
      </c>
      <c r="D30" s="106">
        <v>1</v>
      </c>
      <c r="E30" s="95">
        <v>1</v>
      </c>
      <c r="F30" s="95">
        <v>1</v>
      </c>
      <c r="G30" s="95"/>
      <c r="H30" s="95"/>
      <c r="I30" s="107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</row>
    <row r="31" spans="1:30" ht="15.75" customHeight="1" thickBot="1">
      <c r="A31" s="105" t="s">
        <v>32</v>
      </c>
      <c r="B31" s="106">
        <v>4</v>
      </c>
      <c r="C31" s="95">
        <v>1</v>
      </c>
      <c r="D31" s="106">
        <v>1</v>
      </c>
      <c r="E31" s="95">
        <v>1</v>
      </c>
      <c r="F31" s="95">
        <v>1</v>
      </c>
      <c r="G31" s="95"/>
      <c r="H31" s="95"/>
      <c r="I31" s="107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</row>
    <row r="32" spans="1:30" ht="15.75" customHeight="1" thickBot="1">
      <c r="A32" s="105" t="s">
        <v>271</v>
      </c>
      <c r="B32" s="106">
        <v>4</v>
      </c>
      <c r="C32" s="95">
        <v>1</v>
      </c>
      <c r="D32" s="106">
        <v>1</v>
      </c>
      <c r="E32" s="95">
        <v>1</v>
      </c>
      <c r="F32" s="95">
        <v>1</v>
      </c>
      <c r="G32" s="95"/>
      <c r="H32" s="95"/>
      <c r="I32" s="107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</row>
    <row r="33" spans="1:30" ht="15.75" customHeight="1" thickBot="1">
      <c r="A33" s="112" t="s">
        <v>33</v>
      </c>
      <c r="B33" s="113">
        <v>4</v>
      </c>
      <c r="C33" s="107">
        <v>1</v>
      </c>
      <c r="D33" s="106">
        <v>1</v>
      </c>
      <c r="E33" s="107">
        <v>1</v>
      </c>
      <c r="F33" s="107">
        <v>1</v>
      </c>
      <c r="G33" s="107"/>
      <c r="H33" s="107"/>
      <c r="I33" s="107"/>
      <c r="J33" s="103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</row>
    <row r="34" spans="1:30" ht="15.75" customHeight="1" thickBot="1">
      <c r="A34" s="99" t="s">
        <v>34</v>
      </c>
      <c r="B34" s="99">
        <v>24</v>
      </c>
      <c r="C34" s="102">
        <v>6</v>
      </c>
      <c r="D34" s="99">
        <v>6</v>
      </c>
      <c r="E34" s="102">
        <v>6</v>
      </c>
      <c r="F34" s="102">
        <v>6</v>
      </c>
      <c r="G34" s="102">
        <v>0</v>
      </c>
      <c r="H34" s="102">
        <v>0</v>
      </c>
      <c r="I34" s="102">
        <v>0</v>
      </c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</row>
    <row r="35" spans="1:30" ht="15.75" customHeight="1" thickBot="1">
      <c r="A35" s="105" t="s">
        <v>36</v>
      </c>
      <c r="B35" s="106">
        <v>4</v>
      </c>
      <c r="C35" s="95">
        <v>1</v>
      </c>
      <c r="D35" s="106">
        <v>1</v>
      </c>
      <c r="E35" s="95">
        <v>1</v>
      </c>
      <c r="F35" s="95">
        <v>1</v>
      </c>
      <c r="G35" s="95"/>
      <c r="H35" s="95"/>
      <c r="I35" s="95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</row>
    <row r="36" spans="1:30" ht="15.75" customHeight="1" thickBot="1">
      <c r="A36" s="105" t="s">
        <v>272</v>
      </c>
      <c r="B36" s="106">
        <v>8</v>
      </c>
      <c r="C36" s="95">
        <v>2</v>
      </c>
      <c r="D36" s="106">
        <v>2</v>
      </c>
      <c r="E36" s="95">
        <v>2</v>
      </c>
      <c r="F36" s="95">
        <v>2</v>
      </c>
      <c r="G36" s="95"/>
      <c r="H36" s="95"/>
      <c r="I36" s="95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</row>
    <row r="37" spans="1:30" ht="15.75" customHeight="1" thickBot="1">
      <c r="A37" s="105" t="s">
        <v>273</v>
      </c>
      <c r="B37" s="106">
        <v>4</v>
      </c>
      <c r="C37" s="95">
        <v>1</v>
      </c>
      <c r="D37" s="106">
        <v>1</v>
      </c>
      <c r="E37" s="95">
        <v>1</v>
      </c>
      <c r="F37" s="95">
        <v>1</v>
      </c>
      <c r="G37" s="95"/>
      <c r="H37" s="95"/>
      <c r="I37" s="95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</row>
    <row r="38" spans="1:30" ht="15.75" customHeight="1" thickBot="1">
      <c r="A38" s="105" t="s">
        <v>274</v>
      </c>
      <c r="B38" s="106">
        <v>4</v>
      </c>
      <c r="C38" s="95">
        <v>1</v>
      </c>
      <c r="D38" s="106">
        <v>1</v>
      </c>
      <c r="E38" s="95">
        <v>1</v>
      </c>
      <c r="F38" s="95">
        <v>1</v>
      </c>
      <c r="G38" s="95"/>
      <c r="H38" s="95"/>
      <c r="I38" s="95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</row>
    <row r="39" spans="1:30" ht="15.75" customHeight="1" thickBot="1">
      <c r="A39" s="105" t="s">
        <v>275</v>
      </c>
      <c r="B39" s="106">
        <v>4</v>
      </c>
      <c r="C39" s="95">
        <v>1</v>
      </c>
      <c r="D39" s="106">
        <v>1</v>
      </c>
      <c r="E39" s="95">
        <v>1</v>
      </c>
      <c r="F39" s="95">
        <v>1</v>
      </c>
      <c r="G39" s="95"/>
      <c r="H39" s="95"/>
      <c r="I39" s="95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</row>
    <row r="40" spans="1:30" ht="15.75" customHeight="1" thickBot="1">
      <c r="A40" s="99" t="s">
        <v>42</v>
      </c>
      <c r="B40" s="99">
        <v>20</v>
      </c>
      <c r="C40" s="102">
        <v>6</v>
      </c>
      <c r="D40" s="99">
        <v>5</v>
      </c>
      <c r="E40" s="102">
        <v>5</v>
      </c>
      <c r="F40" s="102">
        <v>4</v>
      </c>
      <c r="G40" s="102">
        <v>0</v>
      </c>
      <c r="H40" s="102">
        <v>0</v>
      </c>
      <c r="I40" s="102">
        <v>0</v>
      </c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</row>
    <row r="41" spans="1:30" ht="15.75" customHeight="1" thickBot="1">
      <c r="A41" s="105" t="s">
        <v>276</v>
      </c>
      <c r="B41" s="106">
        <v>4</v>
      </c>
      <c r="C41" s="95">
        <v>1</v>
      </c>
      <c r="D41" s="106">
        <v>1</v>
      </c>
      <c r="E41" s="95">
        <v>1</v>
      </c>
      <c r="F41" s="95">
        <v>1</v>
      </c>
      <c r="G41" s="95"/>
      <c r="H41" s="95"/>
      <c r="I41" s="107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</row>
    <row r="42" spans="1:30" ht="15.75" customHeight="1" thickBot="1">
      <c r="A42" s="105" t="s">
        <v>277</v>
      </c>
      <c r="B42" s="106">
        <v>4</v>
      </c>
      <c r="C42" s="95">
        <v>1</v>
      </c>
      <c r="D42" s="106">
        <v>1</v>
      </c>
      <c r="E42" s="95">
        <v>1</v>
      </c>
      <c r="F42" s="95">
        <v>1</v>
      </c>
      <c r="G42" s="95"/>
      <c r="H42" s="95"/>
      <c r="I42" s="107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</row>
    <row r="43" spans="1:30" ht="15.75" customHeight="1" thickBot="1">
      <c r="A43" s="105" t="s">
        <v>278</v>
      </c>
      <c r="B43" s="106">
        <v>4</v>
      </c>
      <c r="C43" s="95">
        <v>1</v>
      </c>
      <c r="D43" s="106">
        <v>1</v>
      </c>
      <c r="E43" s="95">
        <v>1</v>
      </c>
      <c r="F43" s="95">
        <v>1</v>
      </c>
      <c r="G43" s="95"/>
      <c r="H43" s="95"/>
      <c r="I43" s="107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</row>
    <row r="44" spans="1:30" ht="15.75" customHeight="1" thickBot="1">
      <c r="A44" s="105" t="s">
        <v>279</v>
      </c>
      <c r="B44" s="106">
        <v>4</v>
      </c>
      <c r="C44" s="95">
        <v>1</v>
      </c>
      <c r="D44" s="106">
        <v>1</v>
      </c>
      <c r="E44" s="95">
        <v>1</v>
      </c>
      <c r="F44" s="95">
        <v>1</v>
      </c>
      <c r="G44" s="95"/>
      <c r="H44" s="95"/>
      <c r="I44" s="107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</row>
    <row r="45" spans="1:30" ht="15.75" customHeight="1" thickBot="1">
      <c r="A45" s="105" t="s">
        <v>47</v>
      </c>
      <c r="B45" s="106">
        <v>3</v>
      </c>
      <c r="C45" s="95">
        <v>1</v>
      </c>
      <c r="D45" s="106">
        <v>1</v>
      </c>
      <c r="E45" s="95">
        <v>1</v>
      </c>
      <c r="F45" s="95">
        <v>0</v>
      </c>
      <c r="G45" s="95"/>
      <c r="H45" s="107"/>
      <c r="I45" s="107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</row>
    <row r="46" spans="1:30" ht="15.75" customHeight="1" thickBot="1">
      <c r="A46" s="105" t="s">
        <v>42</v>
      </c>
      <c r="B46" s="106">
        <v>1</v>
      </c>
      <c r="C46" s="95">
        <v>1</v>
      </c>
      <c r="D46" s="106">
        <v>0</v>
      </c>
      <c r="E46" s="95">
        <v>0</v>
      </c>
      <c r="F46" s="95">
        <v>0</v>
      </c>
      <c r="G46" s="95"/>
      <c r="H46" s="95"/>
      <c r="I46" s="95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</row>
    <row r="47" spans="1:30" ht="15.75" customHeight="1">
      <c r="A47" s="96"/>
      <c r="B47" s="96"/>
      <c r="C47" s="115"/>
      <c r="D47" s="96"/>
      <c r="E47" s="96"/>
      <c r="F47" s="96"/>
      <c r="G47" s="115"/>
      <c r="H47" s="115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</row>
    <row r="48" spans="1:30" ht="15.75" customHeight="1" thickBot="1">
      <c r="A48" s="116"/>
      <c r="B48" s="116"/>
      <c r="C48" s="104"/>
      <c r="D48" s="96"/>
      <c r="E48" s="96"/>
      <c r="F48" s="96"/>
      <c r="G48" s="104"/>
      <c r="H48" s="104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</row>
    <row r="49" spans="1:30" ht="15.75" customHeight="1" thickBot="1">
      <c r="A49" s="117" t="s">
        <v>280</v>
      </c>
      <c r="B49" s="95" t="s">
        <v>137</v>
      </c>
      <c r="C49" s="96"/>
      <c r="D49" s="96"/>
      <c r="E49" s="96"/>
      <c r="F49" s="96"/>
      <c r="G49" s="104"/>
      <c r="H49" s="104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</row>
    <row r="50" spans="1:30" ht="15.75" customHeight="1" thickBot="1">
      <c r="A50" s="118" t="s">
        <v>281</v>
      </c>
      <c r="B50" s="107">
        <v>157</v>
      </c>
      <c r="C50" s="96"/>
      <c r="D50" s="96"/>
      <c r="E50" s="96"/>
      <c r="F50" s="96"/>
      <c r="G50" s="104"/>
      <c r="H50" s="104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</row>
    <row r="51" spans="1:30" ht="15.75" customHeight="1" thickBot="1">
      <c r="A51" s="119" t="s">
        <v>282</v>
      </c>
      <c r="B51" s="95">
        <v>162</v>
      </c>
      <c r="C51" s="96"/>
      <c r="D51" s="96"/>
      <c r="E51" s="96"/>
      <c r="F51" s="96"/>
      <c r="G51" s="104"/>
      <c r="H51" s="104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</row>
    <row r="52" spans="1:30" ht="15.75" customHeight="1" thickBot="1">
      <c r="A52" s="119" t="s">
        <v>283</v>
      </c>
      <c r="B52" s="95">
        <v>37</v>
      </c>
      <c r="C52" s="96"/>
      <c r="D52" s="96"/>
      <c r="E52" s="96"/>
      <c r="F52" s="96"/>
      <c r="G52" s="104"/>
      <c r="H52" s="104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</row>
    <row r="53" spans="1:30" ht="15.75" customHeight="1" thickBot="1">
      <c r="A53" s="119" t="s">
        <v>137</v>
      </c>
      <c r="B53" s="95">
        <v>356</v>
      </c>
      <c r="C53" s="96"/>
      <c r="D53" s="96"/>
      <c r="E53" s="96"/>
      <c r="F53" s="96"/>
      <c r="G53" s="104"/>
      <c r="H53" s="104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</row>
    <row r="54" spans="1:30" ht="15.75">
      <c r="A54" s="96"/>
      <c r="B54" s="96"/>
      <c r="C54" s="96"/>
      <c r="D54" s="96"/>
      <c r="E54" s="96"/>
      <c r="F54" s="96"/>
      <c r="G54" s="104"/>
      <c r="H54" s="104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</row>
    <row r="55" spans="1:30" ht="15.75">
      <c r="A55" s="96"/>
      <c r="B55" s="96"/>
      <c r="C55" s="96"/>
      <c r="D55" s="96"/>
      <c r="E55" s="96"/>
      <c r="F55" s="96"/>
      <c r="G55" s="104"/>
      <c r="H55" s="104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</row>
    <row r="56" spans="1:30" ht="15.75">
      <c r="A56" s="96"/>
      <c r="B56" s="96"/>
      <c r="C56" s="96"/>
      <c r="D56" s="96"/>
      <c r="E56" s="96"/>
      <c r="F56" s="96"/>
      <c r="G56" s="104"/>
      <c r="H56" s="104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</row>
    <row r="57" spans="1:30" ht="15.75">
      <c r="A57" s="96"/>
      <c r="B57" s="96"/>
      <c r="C57" s="96"/>
      <c r="D57" s="96"/>
      <c r="E57" s="96"/>
      <c r="F57" s="96"/>
      <c r="G57" s="104"/>
      <c r="H57" s="104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</row>
    <row r="58" spans="1:30" ht="15.75">
      <c r="A58" s="96"/>
      <c r="B58" s="96"/>
      <c r="C58" s="96"/>
      <c r="D58" s="96"/>
      <c r="E58" s="96"/>
      <c r="F58" s="96"/>
      <c r="G58" s="104"/>
      <c r="H58" s="104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</row>
    <row r="59" spans="1:30" ht="15.75">
      <c r="A59" s="96"/>
      <c r="B59" s="96"/>
      <c r="C59" s="96"/>
      <c r="D59" s="96"/>
      <c r="E59" s="96"/>
      <c r="F59" s="96"/>
      <c r="G59" s="96"/>
      <c r="H59" s="104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</row>
    <row r="60" spans="1:30" ht="15.75">
      <c r="A60" s="96"/>
      <c r="B60" s="96"/>
      <c r="C60" s="96"/>
      <c r="D60" s="96"/>
      <c r="E60" s="96"/>
      <c r="F60" s="96"/>
      <c r="G60" s="96"/>
      <c r="H60" s="104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2012-12-17T06:33:36Z</cp:lastPrinted>
  <dcterms:created xsi:type="dcterms:W3CDTF">2010-02-13T10:42:42Z</dcterms:created>
  <dcterms:modified xsi:type="dcterms:W3CDTF">2016-03-08T03:32:23Z</dcterms:modified>
  <cp:category/>
  <cp:version/>
  <cp:contentType/>
  <cp:contentStatus/>
</cp:coreProperties>
</file>